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3256" windowHeight="13176" tabRatio="940" activeTab="1"/>
  </bookViews>
  <sheets>
    <sheet name="③入力例" sheetId="29" r:id="rId1"/>
    <sheet name="④エントリーシート" sheetId="14" r:id="rId2"/>
    <sheet name="⑤Aオーダー表(当日提出）" sheetId="18" r:id="rId3"/>
    <sheet name="⑥Bオーダー表" sheetId="19" r:id="rId4"/>
    <sheet name="⑦Cオーダー表" sheetId="20" r:id="rId5"/>
    <sheet name="⑧Dオーダー表" sheetId="21" r:id="rId6"/>
    <sheet name="⑨Eオーダー表" sheetId="22" r:id="rId7"/>
    <sheet name="⑩Fオーダー表" sheetId="23" r:id="rId8"/>
    <sheet name="⑪データ処理シート(さわらないでください）" sheetId="15" r:id="rId9"/>
  </sheets>
  <definedNames>
    <definedName name="_xlnm.Print_Area" localSheetId="0">③入力例!$B$1:$I$59</definedName>
    <definedName name="_xlnm.Print_Area" localSheetId="1">④エントリーシート!$B$1:$I$59</definedName>
    <definedName name="_xlnm.Print_Area" localSheetId="2">'⑤Aオーダー表(当日提出）'!$A$1:$G$16</definedName>
    <definedName name="_xlnm.Print_Area" localSheetId="3">⑥Bオーダー表!$A$1:$G$16</definedName>
    <definedName name="_xlnm.Print_Area" localSheetId="4">⑦Cオーダー表!$A$1:$G$16</definedName>
    <definedName name="_xlnm.Print_Area" localSheetId="5">⑧Dオーダー表!$A$1:$G$16</definedName>
    <definedName name="_xlnm.Print_Area" localSheetId="6">⑨Eオーダー表!$A$1:$G$16</definedName>
    <definedName name="_xlnm.Print_Area" localSheetId="7">⑩Fオーダー表!$A$1:$G$16</definedName>
    <definedName name="名簿基準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9"/>
  <c r="P3" i="15" l="1"/>
  <c r="D66" i="29" l="1"/>
  <c r="B65"/>
  <c r="D65"/>
  <c r="C44"/>
  <c r="C36"/>
  <c r="C28"/>
  <c r="C20"/>
  <c r="C12"/>
  <c r="C4"/>
  <c r="B63" s="1"/>
  <c r="M3" i="15" l="1"/>
  <c r="L3"/>
  <c r="C59" i="14" l="1"/>
  <c r="C44"/>
  <c r="C36"/>
  <c r="C28"/>
  <c r="C20"/>
  <c r="C12"/>
  <c r="C4"/>
  <c r="B9" i="18" l="1"/>
  <c r="B10"/>
  <c r="B11"/>
  <c r="B12"/>
  <c r="B13"/>
  <c r="B14"/>
  <c r="B15"/>
  <c r="B16"/>
  <c r="B9" i="19"/>
  <c r="B10"/>
  <c r="B11"/>
  <c r="B12"/>
  <c r="B13"/>
  <c r="B14"/>
  <c r="B15"/>
  <c r="B16"/>
  <c r="B9" i="20"/>
  <c r="B10"/>
  <c r="B11"/>
  <c r="B12"/>
  <c r="B13"/>
  <c r="B14"/>
  <c r="B15"/>
  <c r="B16"/>
  <c r="B9" i="21"/>
  <c r="B10"/>
  <c r="B11"/>
  <c r="B12"/>
  <c r="B13"/>
  <c r="B14"/>
  <c r="B15"/>
  <c r="B16"/>
  <c r="C4" i="23" l="1"/>
  <c r="I11" s="1"/>
  <c r="C4" i="22"/>
  <c r="I12" s="1"/>
  <c r="C4" i="21"/>
  <c r="I13" s="1"/>
  <c r="C4" i="20"/>
  <c r="I10" s="1"/>
  <c r="C4" i="19"/>
  <c r="I11" s="1"/>
  <c r="F6" i="23"/>
  <c r="C6"/>
  <c r="F6" i="22"/>
  <c r="C6"/>
  <c r="F6" i="21"/>
  <c r="C6"/>
  <c r="F6" i="20"/>
  <c r="C6"/>
  <c r="F6" i="19"/>
  <c r="C6"/>
  <c r="A8" i="15"/>
  <c r="A7"/>
  <c r="A6"/>
  <c r="A5"/>
  <c r="A4"/>
  <c r="A3"/>
  <c r="B65" i="14"/>
  <c r="I10" i="21" l="1"/>
  <c r="I11"/>
  <c r="I9" i="19"/>
  <c r="I12" i="21"/>
  <c r="I9"/>
  <c r="I12" i="23"/>
  <c r="I9"/>
  <c r="I13"/>
  <c r="I10"/>
  <c r="I9" i="22"/>
  <c r="I13"/>
  <c r="I10"/>
  <c r="I11"/>
  <c r="I11" i="20"/>
  <c r="I12"/>
  <c r="I9"/>
  <c r="I13"/>
  <c r="I12" i="19"/>
  <c r="I13"/>
  <c r="I10"/>
  <c r="D66" i="14"/>
  <c r="F6" i="18" l="1"/>
  <c r="C4"/>
  <c r="C6"/>
  <c r="C9"/>
  <c r="D9"/>
  <c r="C10"/>
  <c r="D10"/>
  <c r="C5" i="19"/>
  <c r="C5" i="20"/>
  <c r="C5" i="21"/>
  <c r="C5" i="22"/>
  <c r="C5" i="23"/>
  <c r="B63" i="14" l="1"/>
  <c r="C5" i="18"/>
  <c r="B8" i="15"/>
  <c r="B7"/>
  <c r="B6"/>
  <c r="B5"/>
  <c r="B4"/>
  <c r="B3"/>
  <c r="B9" i="23" l="1"/>
  <c r="B10"/>
  <c r="B11"/>
  <c r="B12"/>
  <c r="B13"/>
  <c r="B14"/>
  <c r="B15"/>
  <c r="B16"/>
  <c r="B9" i="22"/>
  <c r="B10"/>
  <c r="B11"/>
  <c r="B12"/>
  <c r="B13"/>
  <c r="B14"/>
  <c r="B15"/>
  <c r="B16"/>
  <c r="C9" i="23" l="1"/>
  <c r="D9"/>
  <c r="C10"/>
  <c r="D10"/>
  <c r="C11"/>
  <c r="D11"/>
  <c r="C12"/>
  <c r="D12"/>
  <c r="C13"/>
  <c r="D13"/>
  <c r="C14"/>
  <c r="D14"/>
  <c r="C15"/>
  <c r="D15"/>
  <c r="C16"/>
  <c r="D16"/>
  <c r="C9" i="22"/>
  <c r="D9"/>
  <c r="C10"/>
  <c r="D10"/>
  <c r="C11"/>
  <c r="D11"/>
  <c r="C12"/>
  <c r="D12"/>
  <c r="C13"/>
  <c r="D13"/>
  <c r="C14"/>
  <c r="D14"/>
  <c r="C15"/>
  <c r="D15"/>
  <c r="C16"/>
  <c r="D16"/>
  <c r="C9" i="21"/>
  <c r="D9"/>
  <c r="C10"/>
  <c r="D10"/>
  <c r="C11"/>
  <c r="D11"/>
  <c r="C12"/>
  <c r="D12"/>
  <c r="C13"/>
  <c r="D13"/>
  <c r="C14"/>
  <c r="D14"/>
  <c r="C15"/>
  <c r="D15"/>
  <c r="C16"/>
  <c r="D16"/>
  <c r="C9" i="20"/>
  <c r="D9"/>
  <c r="C10"/>
  <c r="D10"/>
  <c r="C11"/>
  <c r="D11"/>
  <c r="C12"/>
  <c r="D12"/>
  <c r="C13"/>
  <c r="D13"/>
  <c r="C14"/>
  <c r="D14"/>
  <c r="C15"/>
  <c r="D15"/>
  <c r="C16"/>
  <c r="D16"/>
  <c r="C9" i="19"/>
  <c r="D9"/>
  <c r="C10"/>
  <c r="D10"/>
  <c r="C11"/>
  <c r="D11"/>
  <c r="C12"/>
  <c r="D12"/>
  <c r="C13"/>
  <c r="D13"/>
  <c r="C14"/>
  <c r="D14"/>
  <c r="C15"/>
  <c r="D15"/>
  <c r="C16"/>
  <c r="D16"/>
  <c r="C11" i="18"/>
  <c r="D11"/>
  <c r="C12"/>
  <c r="D12"/>
  <c r="C13"/>
  <c r="D13"/>
  <c r="C14"/>
  <c r="D14"/>
  <c r="C15"/>
  <c r="D15"/>
  <c r="C16"/>
  <c r="D16"/>
  <c r="O3" i="15"/>
  <c r="N3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J4"/>
  <c r="I4"/>
  <c r="H4"/>
  <c r="G4"/>
  <c r="F4"/>
  <c r="E4"/>
  <c r="D4"/>
  <c r="C4"/>
  <c r="D3"/>
  <c r="K3"/>
  <c r="J3"/>
  <c r="I3"/>
  <c r="H3"/>
  <c r="G3"/>
  <c r="F3"/>
  <c r="E3"/>
  <c r="C3"/>
  <c r="K4" l="1"/>
  <c r="K5" s="1"/>
  <c r="K6" s="1"/>
  <c r="K7" s="1"/>
  <c r="K8" s="1"/>
  <c r="Q3"/>
  <c r="D65" i="14"/>
  <c r="I13" i="18" l="1"/>
  <c r="I12"/>
  <c r="I10"/>
  <c r="I9"/>
  <c r="I11"/>
</calcChain>
</file>

<file path=xl/comments1.xml><?xml version="1.0" encoding="utf-8"?>
<comments xmlns="http://schemas.openxmlformats.org/spreadsheetml/2006/main">
  <authors>
    <author>y</author>
    <author>TANAKA-2008</author>
    <author>yoshinori tanaka</author>
    <author>kinka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4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4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4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12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12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12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20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20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20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28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28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28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36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性別を入力してください</t>
        </r>
      </text>
    </comment>
    <comment ref="F36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36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44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性別を入力してください</t>
        </r>
      </text>
    </comment>
    <comment ref="F44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44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C54" authorId="1">
      <text>
        <r>
          <rPr>
            <sz val="11"/>
            <color indexed="81"/>
            <rFont val="ＭＳ Ｐゴシック"/>
            <family val="3"/>
            <charset val="128"/>
          </rPr>
          <t>監督名を入力してください。
名字と名前の間に全角１文字分のスペースを入れてください。
例：枚方　太郎</t>
        </r>
      </text>
    </comment>
    <comment ref="B59" authorId="2">
      <text>
        <r>
          <rPr>
            <b/>
            <sz val="9"/>
            <color indexed="81"/>
            <rFont val="MS P ゴシック"/>
            <family val="3"/>
            <charset val="128"/>
          </rPr>
          <t>参加チーム数を半角英数で入力してください。</t>
        </r>
      </text>
    </comment>
    <comment ref="D59" authorId="3">
      <text>
        <r>
          <rPr>
            <b/>
            <sz val="9"/>
            <color indexed="81"/>
            <rFont val="MS P ゴシック"/>
            <family val="3"/>
            <charset val="128"/>
          </rPr>
          <t>参加料が受付期間内に納付されない時は申し込みを取り消します。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</author>
    <author>TANAKA-2008</author>
    <author>yoshinori tanaka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4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4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4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12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12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12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20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20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20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28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F28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28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36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性別を入力してください</t>
        </r>
      </text>
    </comment>
    <comment ref="F36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36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登録済みのチームは、右表のナンバーカード番号を入力してください。
新規チームは、空白のままで申し込み願います。後ほど、ナンバーをメールで連絡します。</t>
        </r>
      </text>
    </comment>
    <comment ref="C44" authorId="1">
      <text>
        <r>
          <rPr>
            <b/>
            <sz val="10"/>
            <color indexed="81"/>
            <rFont val="ＭＳ Ｐゴシック"/>
            <family val="3"/>
            <charset val="128"/>
          </rPr>
          <t>自動で入力されます。
さわらないでください。
但し、新規の場合は、チーム名を入力してください。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性別を入力してください</t>
        </r>
      </text>
    </comment>
    <comment ref="F44" authorId="1">
      <text>
        <r>
          <rPr>
            <b/>
            <sz val="11"/>
            <color indexed="81"/>
            <rFont val="ＭＳ Ｐゴシック"/>
            <family val="3"/>
            <charset val="128"/>
          </rPr>
          <t>選手名入力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姓と名の間に全角1文字分のスペースを入れてください。
例：大阪　太郎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学年入力(中学生のみ）
例：1年＝1
　　2年＝2
</t>
        </r>
      </text>
    </comment>
    <comment ref="H44" authorId="1">
      <text>
        <r>
          <rPr>
            <sz val="11"/>
            <color indexed="81"/>
            <rFont val="ＭＳ Ｐゴシック"/>
            <family val="3"/>
            <charset val="128"/>
          </rPr>
          <t>緊急時に連絡する電話番号を半角で入力してください。
例：898-8181
090-1234-5678</t>
        </r>
      </text>
    </comment>
    <comment ref="C54" authorId="1">
      <text>
        <r>
          <rPr>
            <sz val="11"/>
            <color indexed="81"/>
            <rFont val="ＭＳ Ｐゴシック"/>
            <family val="3"/>
            <charset val="128"/>
          </rPr>
          <t>監督名を入力してください。
名字と名前の間に全角１文字分のスペースを入れてください。
例：枚方　太郎</t>
        </r>
      </text>
    </comment>
    <comment ref="B59" authorId="2">
      <text>
        <r>
          <rPr>
            <b/>
            <sz val="9"/>
            <color indexed="81"/>
            <rFont val="MS P ゴシック"/>
            <family val="3"/>
            <charset val="128"/>
          </rPr>
          <t>参加チーム数を半角英数で入力してください。</t>
        </r>
      </text>
    </comment>
  </commentList>
</comments>
</file>

<file path=xl/sharedStrings.xml><?xml version="1.0" encoding="utf-8"?>
<sst xmlns="http://schemas.openxmlformats.org/spreadsheetml/2006/main" count="564" uniqueCount="143">
  <si>
    <t>氏名</t>
    <rPh sb="0" eb="2">
      <t>シメイ</t>
    </rPh>
    <phoneticPr fontId="3"/>
  </si>
  <si>
    <t>緊急連絡先℡</t>
    <rPh sb="0" eb="2">
      <t>キンキュウ</t>
    </rPh>
    <rPh sb="2" eb="5">
      <t>レンラクサキ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</si>
  <si>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</si>
  <si>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</si>
  <si>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</si>
  <si>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</si>
  <si>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チーム名</t>
    <rPh sb="3" eb="4">
      <t>メイ</t>
    </rPh>
    <phoneticPr fontId="3"/>
  </si>
  <si>
    <t>連絡先住所</t>
    <rPh sb="0" eb="3">
      <t>レンラクサキ</t>
    </rPh>
    <rPh sb="3" eb="5">
      <t>ジュウショ</t>
    </rPh>
    <phoneticPr fontId="3"/>
  </si>
  <si>
    <t>緊急時連絡先
(携帯電話）</t>
    <rPh sb="0" eb="3">
      <t>キンキュウジ</t>
    </rPh>
    <rPh sb="3" eb="6">
      <t>レンラクサキ</t>
    </rPh>
    <rPh sb="8" eb="10">
      <t>ケイタイ</t>
    </rPh>
    <rPh sb="10" eb="12">
      <t>デンワ</t>
    </rPh>
    <phoneticPr fontId="3"/>
  </si>
  <si>
    <t>№</t>
    <phoneticPr fontId="3"/>
  </si>
  <si>
    <t>ナンバー
カード</t>
    <phoneticPr fontId="5"/>
  </si>
  <si>
    <t>チーム名</t>
    <rPh sb="3" eb="4">
      <t>メイ</t>
    </rPh>
    <phoneticPr fontId="5"/>
  </si>
  <si>
    <t>チームナンバー
(ナンバーカード）</t>
    <phoneticPr fontId="3"/>
  </si>
  <si>
    <t>ナンバー
カード</t>
    <phoneticPr fontId="3"/>
  </si>
  <si>
    <t>田中　嘉則</t>
    <rPh sb="0" eb="2">
      <t>タナカ</t>
    </rPh>
    <rPh sb="3" eb="5">
      <t>ヨシノリ</t>
    </rPh>
    <phoneticPr fontId="5"/>
  </si>
  <si>
    <t>監督
(当日責任者)</t>
    <rPh sb="0" eb="2">
      <t>カントク</t>
    </rPh>
    <rPh sb="4" eb="6">
      <t>トウジツ</t>
    </rPh>
    <rPh sb="6" eb="9">
      <t>セキニンシャ</t>
    </rPh>
    <phoneticPr fontId="3"/>
  </si>
  <si>
    <r>
      <t xml:space="preserve">監督
</t>
    </r>
    <r>
      <rPr>
        <sz val="8"/>
        <rFont val="HGSｺﾞｼｯｸM"/>
        <family val="3"/>
        <charset val="128"/>
      </rPr>
      <t>(当日責任者)</t>
    </r>
    <rPh sb="0" eb="2">
      <t>カントク</t>
    </rPh>
    <rPh sb="4" eb="6">
      <t>トウジツ</t>
    </rPh>
    <rPh sb="6" eb="9">
      <t>セキニンシャ</t>
    </rPh>
    <phoneticPr fontId="3"/>
  </si>
  <si>
    <t>参加チーム数</t>
    <rPh sb="0" eb="2">
      <t>サンカ</t>
    </rPh>
    <rPh sb="5" eb="6">
      <t>スウ</t>
    </rPh>
    <phoneticPr fontId="5"/>
  </si>
  <si>
    <t>参加料</t>
    <rPh sb="0" eb="3">
      <t>サンカリョウ</t>
    </rPh>
    <phoneticPr fontId="5"/>
  </si>
  <si>
    <t>参加料</t>
    <rPh sb="0" eb="3">
      <t>サンカリョウ</t>
    </rPh>
    <phoneticPr fontId="3"/>
  </si>
  <si>
    <t>(大会当日、受付へ提出のこと）</t>
    <rPh sb="1" eb="3">
      <t>タイカイ</t>
    </rPh>
    <rPh sb="3" eb="5">
      <t>トウジツ</t>
    </rPh>
    <rPh sb="6" eb="8">
      <t>ウケツケ</t>
    </rPh>
    <rPh sb="9" eb="11">
      <t>テイシュツ</t>
    </rPh>
    <phoneticPr fontId="5"/>
  </si>
  <si>
    <t>変更後氏名</t>
    <rPh sb="0" eb="2">
      <t>ヘンコウ</t>
    </rPh>
    <rPh sb="2" eb="3">
      <t>ゴ</t>
    </rPh>
    <rPh sb="3" eb="5">
      <t>シメイ</t>
    </rPh>
    <phoneticPr fontId="5"/>
  </si>
  <si>
    <t>走順</t>
    <rPh sb="0" eb="2">
      <t>ソウジュン</t>
    </rPh>
    <phoneticPr fontId="5"/>
  </si>
  <si>
    <t>申込データ</t>
    <rPh sb="0" eb="2">
      <t>モウシコミ</t>
    </rPh>
    <phoneticPr fontId="3"/>
  </si>
  <si>
    <t>学年</t>
    <rPh sb="0" eb="2">
      <t>ガクネン</t>
    </rPh>
    <phoneticPr fontId="5"/>
  </si>
  <si>
    <t>24ｃｍ</t>
    <phoneticPr fontId="5"/>
  </si>
  <si>
    <t>20ｃｍ</t>
    <phoneticPr fontId="5"/>
  </si>
  <si>
    <t>ナンバーカードは各チームで作製のこと。</t>
    <rPh sb="8" eb="9">
      <t>カク</t>
    </rPh>
    <rPh sb="13" eb="15">
      <t>サクセイ</t>
    </rPh>
    <phoneticPr fontId="5"/>
  </si>
  <si>
    <t>区間</t>
    <rPh sb="0" eb="2">
      <t>クカン</t>
    </rPh>
    <phoneticPr fontId="5"/>
  </si>
  <si>
    <t>チーム名</t>
    <rPh sb="3" eb="4">
      <t>メイ</t>
    </rPh>
    <phoneticPr fontId="5"/>
  </si>
  <si>
    <t>堀　隆志</t>
    <rPh sb="0" eb="1">
      <t>ホリ</t>
    </rPh>
    <rPh sb="2" eb="4">
      <t>タカシ</t>
    </rPh>
    <phoneticPr fontId="5"/>
  </si>
  <si>
    <t>ナンバー
カード</t>
    <phoneticPr fontId="5"/>
  </si>
  <si>
    <t>備考</t>
    <rPh sb="0" eb="2">
      <t>ビコウ</t>
    </rPh>
    <phoneticPr fontId="5"/>
  </si>
  <si>
    <t>参加メンバー全員が、この大会中におきた事故等の全てを、各自の責任において処理し、主催者には一切迷惑をおかけしないことを全メンバーに周知し、参加申し込みいたします。</t>
    <rPh sb="0" eb="2">
      <t>サンカ</t>
    </rPh>
    <rPh sb="6" eb="8">
      <t>ゼンイン</t>
    </rPh>
    <rPh sb="12" eb="14">
      <t>タイカイ</t>
    </rPh>
    <rPh sb="14" eb="15">
      <t>チュウ</t>
    </rPh>
    <rPh sb="19" eb="21">
      <t>ジコ</t>
    </rPh>
    <rPh sb="21" eb="22">
      <t>トウ</t>
    </rPh>
    <rPh sb="23" eb="24">
      <t>スベ</t>
    </rPh>
    <rPh sb="27" eb="29">
      <t>カクジ</t>
    </rPh>
    <rPh sb="30" eb="32">
      <t>セキニン</t>
    </rPh>
    <rPh sb="36" eb="38">
      <t>ショリ</t>
    </rPh>
    <rPh sb="40" eb="43">
      <t>シュサイシャ</t>
    </rPh>
    <rPh sb="45" eb="47">
      <t>イッサイ</t>
    </rPh>
    <rPh sb="47" eb="49">
      <t>メイワク</t>
    </rPh>
    <rPh sb="59" eb="60">
      <t>ゼン</t>
    </rPh>
    <rPh sb="65" eb="67">
      <t>シュウチ</t>
    </rPh>
    <rPh sb="69" eb="71">
      <t>サンカ</t>
    </rPh>
    <rPh sb="71" eb="72">
      <t>モウ</t>
    </rPh>
    <rPh sb="73" eb="74">
      <t>コ</t>
    </rPh>
    <phoneticPr fontId="5"/>
  </si>
  <si>
    <t>緊急時連絡先(携帯電話）</t>
    <rPh sb="0" eb="3">
      <t>キンキュウジ</t>
    </rPh>
    <rPh sb="3" eb="6">
      <t>レンラクサキ</t>
    </rPh>
    <rPh sb="7" eb="9">
      <t>ケイタイ</t>
    </rPh>
    <rPh sb="9" eb="11">
      <t>デンワ</t>
    </rPh>
    <phoneticPr fontId="3"/>
  </si>
  <si>
    <t>連絡先</t>
    <rPh sb="0" eb="3">
      <t>レンラクサキ</t>
    </rPh>
    <phoneticPr fontId="3"/>
  </si>
  <si>
    <t>切り取り</t>
    <rPh sb="0" eb="1">
      <t>キ</t>
    </rPh>
    <rPh sb="2" eb="3">
      <t>ト</t>
    </rPh>
    <phoneticPr fontId="3"/>
  </si>
  <si>
    <t>様</t>
    <rPh sb="0" eb="1">
      <t>サマ</t>
    </rPh>
    <phoneticPr fontId="3"/>
  </si>
  <si>
    <t>1区</t>
    <rPh sb="1" eb="2">
      <t>ク</t>
    </rPh>
    <phoneticPr fontId="5"/>
  </si>
  <si>
    <t>2区</t>
    <rPh sb="1" eb="2">
      <t>ク</t>
    </rPh>
    <phoneticPr fontId="5"/>
  </si>
  <si>
    <t>3区</t>
    <rPh sb="1" eb="2">
      <t>ク</t>
    </rPh>
    <phoneticPr fontId="5"/>
  </si>
  <si>
    <t>4区</t>
    <rPh sb="1" eb="2">
      <t>ク</t>
    </rPh>
    <phoneticPr fontId="5"/>
  </si>
  <si>
    <t>5区</t>
    <rPh sb="1" eb="2">
      <t>ク</t>
    </rPh>
    <phoneticPr fontId="5"/>
  </si>
  <si>
    <t>補欠</t>
    <rPh sb="0" eb="2">
      <t>ホケツ</t>
    </rPh>
    <phoneticPr fontId="5"/>
  </si>
  <si>
    <t>注意　アンカーのみ２cm幅の赤ラインを上部に記入の上、各チームで作製のこと。(２枚ずつ）</t>
  </si>
  <si>
    <t>白地の布で黒文字、枝番号(区間）は赤色で作製のこと(左図参照)</t>
    <rPh sb="0" eb="2">
      <t>シロジ</t>
    </rPh>
    <rPh sb="3" eb="4">
      <t>ヌノ</t>
    </rPh>
    <rPh sb="5" eb="6">
      <t>クロ</t>
    </rPh>
    <rPh sb="6" eb="8">
      <t>モジ</t>
    </rPh>
    <rPh sb="9" eb="10">
      <t>エダ</t>
    </rPh>
    <rPh sb="10" eb="12">
      <t>バンゴウ</t>
    </rPh>
    <rPh sb="13" eb="15">
      <t>クカン</t>
    </rPh>
    <rPh sb="17" eb="19">
      <t>アカイロ</t>
    </rPh>
    <rPh sb="20" eb="22">
      <t>サクセイ</t>
    </rPh>
    <rPh sb="26" eb="27">
      <t>ヒダリ</t>
    </rPh>
    <rPh sb="27" eb="28">
      <t>ズ</t>
    </rPh>
    <rPh sb="28" eb="30">
      <t>サンショウ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</si>
  <si>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</si>
  <si>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</si>
  <si>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</si>
  <si>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</si>
  <si>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</si>
  <si>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</si>
  <si>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枚方市陸上競技協会　㊞</t>
    <rPh sb="0" eb="9">
      <t>リッキョウ</t>
    </rPh>
    <phoneticPr fontId="3"/>
  </si>
  <si>
    <t>-</t>
    <phoneticPr fontId="5"/>
  </si>
  <si>
    <t>第一中学校Ａ</t>
    <rPh sb="0" eb="2">
      <t>ダイイチ</t>
    </rPh>
    <rPh sb="2" eb="5">
      <t>チュウガッコウ</t>
    </rPh>
    <phoneticPr fontId="4"/>
  </si>
  <si>
    <t>第一中学校Ｂ</t>
    <rPh sb="0" eb="2">
      <t>ダイイチ</t>
    </rPh>
    <rPh sb="2" eb="5">
      <t>チュウガッコウ</t>
    </rPh>
    <phoneticPr fontId="4"/>
  </si>
  <si>
    <t>第一中学校Ｃ</t>
    <rPh sb="0" eb="2">
      <t>ダイイチ</t>
    </rPh>
    <rPh sb="2" eb="5">
      <t>チュウガッコウ</t>
    </rPh>
    <phoneticPr fontId="4"/>
  </si>
  <si>
    <t>第二中学校Ａ</t>
    <rPh sb="0" eb="2">
      <t>ダイニ</t>
    </rPh>
    <rPh sb="2" eb="5">
      <t>チュウガッコウ</t>
    </rPh>
    <phoneticPr fontId="4"/>
  </si>
  <si>
    <t>第二中学校Ｂ</t>
    <rPh sb="0" eb="2">
      <t>ダイニ</t>
    </rPh>
    <rPh sb="2" eb="5">
      <t>チュウガッコウ</t>
    </rPh>
    <phoneticPr fontId="4"/>
  </si>
  <si>
    <t>第二中学校Ｃ</t>
    <rPh sb="0" eb="2">
      <t>ダイニ</t>
    </rPh>
    <rPh sb="2" eb="5">
      <t>チュウガッコウ</t>
    </rPh>
    <phoneticPr fontId="4"/>
  </si>
  <si>
    <t>第三中学校Ａ</t>
    <rPh sb="0" eb="1">
      <t>ダイ</t>
    </rPh>
    <rPh sb="1" eb="2">
      <t>サン</t>
    </rPh>
    <rPh sb="2" eb="5">
      <t>チュウガッコウ</t>
    </rPh>
    <phoneticPr fontId="4"/>
  </si>
  <si>
    <t>第三中学校Ｂ</t>
    <rPh sb="0" eb="1">
      <t>ダイ</t>
    </rPh>
    <rPh sb="1" eb="2">
      <t>サン</t>
    </rPh>
    <rPh sb="2" eb="5">
      <t>チュウガッコウ</t>
    </rPh>
    <phoneticPr fontId="4"/>
  </si>
  <si>
    <t>第三中学校Ｃ</t>
    <rPh sb="0" eb="1">
      <t>ダイ</t>
    </rPh>
    <rPh sb="1" eb="2">
      <t>サン</t>
    </rPh>
    <rPh sb="2" eb="5">
      <t>チュウガッコウ</t>
    </rPh>
    <phoneticPr fontId="4"/>
  </si>
  <si>
    <t>第四中学校Ａ</t>
    <rPh sb="0" eb="1">
      <t>ダイ</t>
    </rPh>
    <rPh sb="1" eb="2">
      <t>ヨン</t>
    </rPh>
    <rPh sb="2" eb="5">
      <t>チュウガッコウ</t>
    </rPh>
    <phoneticPr fontId="4"/>
  </si>
  <si>
    <t>第四中学校Ｂ</t>
    <rPh sb="0" eb="1">
      <t>ダイ</t>
    </rPh>
    <rPh sb="1" eb="2">
      <t>ヨン</t>
    </rPh>
    <rPh sb="2" eb="5">
      <t>チュウガッコウ</t>
    </rPh>
    <phoneticPr fontId="4"/>
  </si>
  <si>
    <t>第四中学校Ｃ</t>
    <rPh sb="0" eb="1">
      <t>ダイ</t>
    </rPh>
    <rPh sb="1" eb="2">
      <t>ヨン</t>
    </rPh>
    <rPh sb="2" eb="5">
      <t>チュウガッコウ</t>
    </rPh>
    <phoneticPr fontId="4"/>
  </si>
  <si>
    <t>津田中学校Ａ</t>
    <rPh sb="0" eb="2">
      <t>ツダ</t>
    </rPh>
    <rPh sb="2" eb="5">
      <t>チュウガッコウ</t>
    </rPh>
    <phoneticPr fontId="4"/>
  </si>
  <si>
    <t>津田中学校Ｂ</t>
    <rPh sb="0" eb="2">
      <t>ツダ</t>
    </rPh>
    <rPh sb="2" eb="5">
      <t>チュウガッコウ</t>
    </rPh>
    <phoneticPr fontId="4"/>
  </si>
  <si>
    <t>津田中学校Ｃ</t>
    <rPh sb="0" eb="2">
      <t>ツダ</t>
    </rPh>
    <rPh sb="2" eb="5">
      <t>チュウガッコウ</t>
    </rPh>
    <phoneticPr fontId="4"/>
  </si>
  <si>
    <t>枚方中学校Ａ</t>
    <rPh sb="0" eb="2">
      <t>ヒラカタ</t>
    </rPh>
    <rPh sb="2" eb="5">
      <t>チュウガッコウ</t>
    </rPh>
    <phoneticPr fontId="4"/>
  </si>
  <si>
    <t>枚方中学校Ｂ</t>
    <rPh sb="0" eb="2">
      <t>ヒラカタ</t>
    </rPh>
    <rPh sb="2" eb="5">
      <t>チュウガッコウ</t>
    </rPh>
    <phoneticPr fontId="4"/>
  </si>
  <si>
    <t>枚方中学校Ｃ</t>
    <rPh sb="0" eb="2">
      <t>ヒラカタ</t>
    </rPh>
    <rPh sb="2" eb="5">
      <t>チュウガッコウ</t>
    </rPh>
    <phoneticPr fontId="4"/>
  </si>
  <si>
    <t>中宮中学校Ａ</t>
    <rPh sb="0" eb="2">
      <t>ナカミヤ</t>
    </rPh>
    <rPh sb="2" eb="5">
      <t>チュウガッコウ</t>
    </rPh>
    <phoneticPr fontId="4"/>
  </si>
  <si>
    <t>中宮中学校Ｂ</t>
    <rPh sb="0" eb="2">
      <t>ナカミヤ</t>
    </rPh>
    <rPh sb="2" eb="5">
      <t>チュウガッコウ</t>
    </rPh>
    <phoneticPr fontId="4"/>
  </si>
  <si>
    <t>中宮中学校Ｃ</t>
    <rPh sb="0" eb="2">
      <t>ナカミヤ</t>
    </rPh>
    <rPh sb="2" eb="5">
      <t>チュウガッコウ</t>
    </rPh>
    <phoneticPr fontId="4"/>
  </si>
  <si>
    <t>楠葉中学校Ａ</t>
    <rPh sb="0" eb="2">
      <t>クズハ</t>
    </rPh>
    <rPh sb="2" eb="5">
      <t>チュウガッコウ</t>
    </rPh>
    <phoneticPr fontId="4"/>
  </si>
  <si>
    <t>楠葉中学校Ｂ</t>
    <rPh sb="0" eb="2">
      <t>クズハ</t>
    </rPh>
    <rPh sb="2" eb="5">
      <t>チュウガッコウ</t>
    </rPh>
    <phoneticPr fontId="4"/>
  </si>
  <si>
    <t>楠葉中学校Ｃ</t>
    <rPh sb="0" eb="2">
      <t>クズハ</t>
    </rPh>
    <rPh sb="2" eb="5">
      <t>チュウガッコウ</t>
    </rPh>
    <phoneticPr fontId="4"/>
  </si>
  <si>
    <t>楠葉西中学校Ａ</t>
    <rPh sb="0" eb="2">
      <t>クズハ</t>
    </rPh>
    <rPh sb="2" eb="3">
      <t>ニシ</t>
    </rPh>
    <rPh sb="3" eb="6">
      <t>チュウガッコウ</t>
    </rPh>
    <phoneticPr fontId="4"/>
  </si>
  <si>
    <t>楠葉西中学校Ｂ</t>
    <rPh sb="0" eb="2">
      <t>クズハ</t>
    </rPh>
    <rPh sb="2" eb="3">
      <t>ニシ</t>
    </rPh>
    <rPh sb="3" eb="6">
      <t>チュウガッコウ</t>
    </rPh>
    <phoneticPr fontId="4"/>
  </si>
  <si>
    <t>楠葉西中学校Ｃ</t>
    <rPh sb="0" eb="2">
      <t>クズハ</t>
    </rPh>
    <rPh sb="2" eb="3">
      <t>ニシ</t>
    </rPh>
    <rPh sb="3" eb="6">
      <t>チュウガッコウ</t>
    </rPh>
    <phoneticPr fontId="4"/>
  </si>
  <si>
    <t>東香里中学校Ａ</t>
    <rPh sb="0" eb="3">
      <t>ヒガシコウリ</t>
    </rPh>
    <rPh sb="3" eb="6">
      <t>チュウガッコウ</t>
    </rPh>
    <phoneticPr fontId="4"/>
  </si>
  <si>
    <t>東香里中学校Ｂ</t>
    <rPh sb="0" eb="3">
      <t>ヒガシコウリ</t>
    </rPh>
    <rPh sb="3" eb="6">
      <t>チュウガッコウ</t>
    </rPh>
    <phoneticPr fontId="4"/>
  </si>
  <si>
    <t>東香里中学校Ｃ</t>
    <rPh sb="0" eb="3">
      <t>ヒガシコウリ</t>
    </rPh>
    <rPh sb="3" eb="6">
      <t>チュウガッコウ</t>
    </rPh>
    <phoneticPr fontId="4"/>
  </si>
  <si>
    <t>長尾中学校Ａ</t>
    <rPh sb="0" eb="2">
      <t>ナガオ</t>
    </rPh>
    <rPh sb="2" eb="5">
      <t>チュウガッコウ</t>
    </rPh>
    <phoneticPr fontId="4"/>
  </si>
  <si>
    <t>長尾中学校Ｂ</t>
    <rPh sb="0" eb="2">
      <t>ナガオ</t>
    </rPh>
    <rPh sb="2" eb="5">
      <t>チュウガッコウ</t>
    </rPh>
    <phoneticPr fontId="4"/>
  </si>
  <si>
    <t>長尾中学校Ｃ</t>
    <rPh sb="0" eb="2">
      <t>ナガオ</t>
    </rPh>
    <rPh sb="2" eb="5">
      <t>チュウガッコウ</t>
    </rPh>
    <phoneticPr fontId="4"/>
  </si>
  <si>
    <t>杉中学校Ａ</t>
    <rPh sb="0" eb="1">
      <t>スギ</t>
    </rPh>
    <rPh sb="1" eb="4">
      <t>チュウガッコウ</t>
    </rPh>
    <phoneticPr fontId="4"/>
  </si>
  <si>
    <t>杉中学校Ｂ</t>
    <rPh sb="0" eb="1">
      <t>スギ</t>
    </rPh>
    <rPh sb="1" eb="4">
      <t>チュウガッコウ</t>
    </rPh>
    <phoneticPr fontId="4"/>
  </si>
  <si>
    <t>杉中学校Ｃ</t>
    <rPh sb="0" eb="1">
      <t>スギ</t>
    </rPh>
    <rPh sb="1" eb="4">
      <t>チュウガッコウ</t>
    </rPh>
    <phoneticPr fontId="4"/>
  </si>
  <si>
    <t>山田中学校Ａ</t>
    <rPh sb="0" eb="2">
      <t>ヤマダ</t>
    </rPh>
    <rPh sb="2" eb="5">
      <t>チュウガッコウ</t>
    </rPh>
    <phoneticPr fontId="4"/>
  </si>
  <si>
    <t>山田中学校Ｂ</t>
    <rPh sb="0" eb="2">
      <t>ヤマダ</t>
    </rPh>
    <rPh sb="2" eb="5">
      <t>チュウガッコウ</t>
    </rPh>
    <phoneticPr fontId="4"/>
  </si>
  <si>
    <t>山田中学校Ｃ</t>
    <rPh sb="0" eb="2">
      <t>ヤマダ</t>
    </rPh>
    <rPh sb="2" eb="5">
      <t>チュウガッコウ</t>
    </rPh>
    <phoneticPr fontId="4"/>
  </si>
  <si>
    <t>渚西中学校Ａ</t>
    <rPh sb="0" eb="1">
      <t>ナギサ</t>
    </rPh>
    <rPh sb="1" eb="2">
      <t>ニシ</t>
    </rPh>
    <rPh sb="2" eb="5">
      <t>チュウガッコウ</t>
    </rPh>
    <phoneticPr fontId="4"/>
  </si>
  <si>
    <t>渚西中学校Ｂ</t>
    <rPh sb="0" eb="1">
      <t>ナギサ</t>
    </rPh>
    <rPh sb="1" eb="2">
      <t>ニシ</t>
    </rPh>
    <rPh sb="2" eb="5">
      <t>チュウガッコウ</t>
    </rPh>
    <phoneticPr fontId="4"/>
  </si>
  <si>
    <t>渚西中学校Ｃ</t>
    <rPh sb="0" eb="1">
      <t>ナギサ</t>
    </rPh>
    <rPh sb="1" eb="2">
      <t>ニシ</t>
    </rPh>
    <rPh sb="2" eb="5">
      <t>チュウガッコウ</t>
    </rPh>
    <phoneticPr fontId="4"/>
  </si>
  <si>
    <t>桜丘中学校Ａ</t>
    <rPh sb="0" eb="1">
      <t>サクラ</t>
    </rPh>
    <rPh sb="1" eb="2">
      <t>オカ</t>
    </rPh>
    <rPh sb="2" eb="5">
      <t>チュウガッコウ</t>
    </rPh>
    <phoneticPr fontId="4"/>
  </si>
  <si>
    <t>桜丘中学校Ｂ</t>
    <rPh sb="0" eb="1">
      <t>サクラ</t>
    </rPh>
    <rPh sb="1" eb="2">
      <t>オカ</t>
    </rPh>
    <rPh sb="2" eb="5">
      <t>チュウガッコウ</t>
    </rPh>
    <phoneticPr fontId="4"/>
  </si>
  <si>
    <t>桜丘中学校Ｃ</t>
    <rPh sb="0" eb="1">
      <t>サクラ</t>
    </rPh>
    <rPh sb="1" eb="2">
      <t>オカ</t>
    </rPh>
    <rPh sb="2" eb="5">
      <t>チュウガッコウ</t>
    </rPh>
    <phoneticPr fontId="4"/>
  </si>
  <si>
    <t>蹉跎中学校Ａ</t>
    <rPh sb="0" eb="2">
      <t>サダ</t>
    </rPh>
    <rPh sb="2" eb="5">
      <t>チュウガッコウ</t>
    </rPh>
    <phoneticPr fontId="4"/>
  </si>
  <si>
    <t>蹉跎中学校Ｂ</t>
    <rPh sb="0" eb="2">
      <t>サダ</t>
    </rPh>
    <rPh sb="2" eb="5">
      <t>チュウガッコウ</t>
    </rPh>
    <phoneticPr fontId="4"/>
  </si>
  <si>
    <t>蹉跎中学校Ｃ</t>
    <rPh sb="0" eb="2">
      <t>サダ</t>
    </rPh>
    <rPh sb="2" eb="5">
      <t>チュウガッコウ</t>
    </rPh>
    <phoneticPr fontId="4"/>
  </si>
  <si>
    <t>長尾西中学校Ａ</t>
    <rPh sb="0" eb="2">
      <t>ナガオ</t>
    </rPh>
    <rPh sb="2" eb="3">
      <t>ニシ</t>
    </rPh>
    <rPh sb="3" eb="6">
      <t>チュウガッコウ</t>
    </rPh>
    <phoneticPr fontId="4"/>
  </si>
  <si>
    <t>長尾西中学校Ｂ</t>
    <rPh sb="0" eb="2">
      <t>ナガオ</t>
    </rPh>
    <rPh sb="2" eb="3">
      <t>ニシ</t>
    </rPh>
    <rPh sb="3" eb="6">
      <t>チュウガッコウ</t>
    </rPh>
    <phoneticPr fontId="4"/>
  </si>
  <si>
    <t>長尾西中学校Ｃ</t>
    <rPh sb="0" eb="2">
      <t>ナガオ</t>
    </rPh>
    <rPh sb="2" eb="3">
      <t>ニシ</t>
    </rPh>
    <rPh sb="3" eb="6">
      <t>チュウガッコウ</t>
    </rPh>
    <phoneticPr fontId="4"/>
  </si>
  <si>
    <t>啓光学園中学Ａ</t>
    <rPh sb="0" eb="2">
      <t>ケイコウ</t>
    </rPh>
    <rPh sb="2" eb="4">
      <t>ガクエン</t>
    </rPh>
    <rPh sb="4" eb="6">
      <t>チュウガク</t>
    </rPh>
    <phoneticPr fontId="4"/>
  </si>
  <si>
    <t>啓光学園中学Ｂ</t>
    <rPh sb="0" eb="2">
      <t>ケイコウ</t>
    </rPh>
    <rPh sb="2" eb="4">
      <t>ガクエン</t>
    </rPh>
    <rPh sb="4" eb="6">
      <t>チュウガク</t>
    </rPh>
    <phoneticPr fontId="4"/>
  </si>
  <si>
    <t>啓光学園中学Ｃ</t>
    <rPh sb="0" eb="2">
      <t>ケイコウ</t>
    </rPh>
    <rPh sb="2" eb="4">
      <t>ガクエン</t>
    </rPh>
    <rPh sb="4" eb="6">
      <t>チュウガク</t>
    </rPh>
    <phoneticPr fontId="4"/>
  </si>
  <si>
    <t>東海大仰星中学Ａ</t>
    <rPh sb="0" eb="3">
      <t>トウカイダイ</t>
    </rPh>
    <rPh sb="3" eb="5">
      <t>ギョウセイ</t>
    </rPh>
    <rPh sb="5" eb="7">
      <t>チュウガク</t>
    </rPh>
    <phoneticPr fontId="4"/>
  </si>
  <si>
    <t>東海大仰星中学Ｂ</t>
    <rPh sb="0" eb="3">
      <t>トウカイダイ</t>
    </rPh>
    <rPh sb="3" eb="5">
      <t>ギョウセイ</t>
    </rPh>
    <rPh sb="5" eb="7">
      <t>チュウガク</t>
    </rPh>
    <phoneticPr fontId="4"/>
  </si>
  <si>
    <t>東海大仰星中学Ｃ</t>
    <rPh sb="0" eb="3">
      <t>トウカイダイ</t>
    </rPh>
    <rPh sb="3" eb="5">
      <t>ギョウセイ</t>
    </rPh>
    <rPh sb="5" eb="7">
      <t>チュウガク</t>
    </rPh>
    <phoneticPr fontId="4"/>
  </si>
  <si>
    <t>チーム×1,000円</t>
    <rPh sb="5" eb="10">
      <t>０００エン</t>
    </rPh>
    <phoneticPr fontId="5"/>
  </si>
  <si>
    <t>当日審判氏名①</t>
    <rPh sb="0" eb="2">
      <t>トウジツ</t>
    </rPh>
    <rPh sb="2" eb="4">
      <t>シンパン</t>
    </rPh>
    <rPh sb="4" eb="6">
      <t>シメイ</t>
    </rPh>
    <phoneticPr fontId="5"/>
  </si>
  <si>
    <t>当日審判氏名②</t>
    <rPh sb="0" eb="2">
      <t>トウジツ</t>
    </rPh>
    <rPh sb="2" eb="4">
      <t>シンパン</t>
    </rPh>
    <rPh sb="4" eb="6">
      <t>シメイ</t>
    </rPh>
    <phoneticPr fontId="5"/>
  </si>
  <si>
    <t>住所</t>
    <rPh sb="0" eb="2">
      <t>ジュウショ</t>
    </rPh>
    <phoneticPr fontId="5"/>
  </si>
  <si>
    <t>上記全選手の健康状態は良好であり、枚方市駅伝競走大会の参加については、チームの責任において参加し、主催者に対して一切迷惑をかけないことを誓約いたします。</t>
    <phoneticPr fontId="5"/>
  </si>
  <si>
    <t>誓約書</t>
    <rPh sb="0" eb="3">
      <t>セイヤクショ</t>
    </rPh>
    <phoneticPr fontId="5"/>
  </si>
  <si>
    <t>審判①</t>
    <rPh sb="0" eb="2">
      <t>シンパン</t>
    </rPh>
    <phoneticPr fontId="5"/>
  </si>
  <si>
    <t>審判②</t>
    <rPh sb="0" eb="2">
      <t>シンパン</t>
    </rPh>
    <phoneticPr fontId="5"/>
  </si>
  <si>
    <r>
      <t xml:space="preserve">監督
</t>
    </r>
    <r>
      <rPr>
        <sz val="8"/>
        <rFont val="Yu Gothic UI"/>
        <family val="3"/>
        <charset val="128"/>
      </rPr>
      <t>(当日責任者)</t>
    </r>
    <rPh sb="0" eb="2">
      <t>カントク</t>
    </rPh>
    <rPh sb="4" eb="6">
      <t>トウジツ</t>
    </rPh>
    <rPh sb="6" eb="9">
      <t>セキニンシャ</t>
    </rPh>
    <phoneticPr fontId="3"/>
  </si>
  <si>
    <t xml:space="preserve">領収書      </t>
    <rPh sb="0" eb="3">
      <t>リョウシュウショ</t>
    </rPh>
    <phoneticPr fontId="3"/>
  </si>
  <si>
    <t>枚方市渚西3-26-10 枚方市立渚市民体育館内</t>
    <rPh sb="0" eb="24">
      <t>ジュウショ</t>
    </rPh>
    <phoneticPr fontId="5"/>
  </si>
  <si>
    <t>次回案内送信先PCアドレス</t>
    <rPh sb="0" eb="2">
      <t>ジカイ</t>
    </rPh>
    <rPh sb="2" eb="4">
      <t>アンナイ</t>
    </rPh>
    <rPh sb="4" eb="6">
      <t>ソウシン</t>
    </rPh>
    <rPh sb="6" eb="7">
      <t>サキ</t>
    </rPh>
    <phoneticPr fontId="5"/>
  </si>
  <si>
    <t>PCアドレス</t>
    <phoneticPr fontId="5"/>
  </si>
  <si>
    <t>hirakata@track-and-field.jpn.org</t>
    <phoneticPr fontId="5"/>
  </si>
  <si>
    <t>2020年　 月　 日</t>
    <phoneticPr fontId="5"/>
  </si>
  <si>
    <t>ただし、第74回枚方市駅伝競走大会参加料として上記正に領収いたしました。</t>
    <phoneticPr fontId="5"/>
  </si>
  <si>
    <t>2021年　 月　 日</t>
    <phoneticPr fontId="5"/>
  </si>
  <si>
    <t>チーム責任者氏名</t>
    <phoneticPr fontId="5"/>
  </si>
  <si>
    <t>振込み予定日</t>
    <rPh sb="0" eb="2">
      <t>フリコ</t>
    </rPh>
    <rPh sb="3" eb="6">
      <t>ヨテイビ</t>
    </rPh>
    <phoneticPr fontId="5"/>
  </si>
  <si>
    <t>山本　良廣</t>
    <phoneticPr fontId="5"/>
  </si>
  <si>
    <t>宮川　洋也</t>
    <rPh sb="0" eb="2">
      <t>ミヤガワ</t>
    </rPh>
    <rPh sb="3" eb="5">
      <t>ヨウヤ</t>
    </rPh>
    <phoneticPr fontId="5"/>
  </si>
  <si>
    <t>090-****-****</t>
    <phoneticPr fontId="5"/>
  </si>
  <si>
    <t>090-****-****</t>
    <phoneticPr fontId="5"/>
  </si>
  <si>
    <t>宮川　洋也</t>
    <rPh sb="0" eb="2">
      <t>ミヤガワ</t>
    </rPh>
    <rPh sb="3" eb="5">
      <t>ヨウヤ</t>
    </rPh>
    <phoneticPr fontId="5"/>
  </si>
  <si>
    <t>●●　●●</t>
    <phoneticPr fontId="5"/>
  </si>
  <si>
    <t>宮川　花子</t>
    <rPh sb="0" eb="2">
      <t>ミヤガワ</t>
    </rPh>
    <rPh sb="3" eb="5">
      <t>ハナコ</t>
    </rPh>
    <phoneticPr fontId="5"/>
  </si>
  <si>
    <t>2023年　月　日</t>
    <rPh sb="4" eb="5">
      <t>ネン</t>
    </rPh>
    <rPh sb="6" eb="7">
      <t>ガツ</t>
    </rPh>
    <rPh sb="8" eb="9">
      <t>ニチ</t>
    </rPh>
    <phoneticPr fontId="5"/>
  </si>
  <si>
    <r>
      <t>第78回枚方市駅伝競走大会　</t>
    </r>
    <r>
      <rPr>
        <b/>
        <sz val="14"/>
        <color rgb="FF00B050"/>
        <rFont val="Yu Gothic UI"/>
        <family val="3"/>
        <charset val="128"/>
      </rPr>
      <t>中学男女</t>
    </r>
    <r>
      <rPr>
        <b/>
        <sz val="14"/>
        <rFont val="Yu Gothic UI"/>
        <family val="3"/>
        <charset val="128"/>
      </rPr>
      <t>　参加申込書　2024/12/8</t>
    </r>
    <rPh sb="0" eb="1">
      <t>ダイ</t>
    </rPh>
    <rPh sb="3" eb="4">
      <t>カイ</t>
    </rPh>
    <rPh sb="4" eb="7">
      <t>ヒラカタシ</t>
    </rPh>
    <rPh sb="7" eb="9">
      <t>エキデン</t>
    </rPh>
    <rPh sb="9" eb="11">
      <t>キョウソウ</t>
    </rPh>
    <rPh sb="11" eb="13">
      <t>タイカイ</t>
    </rPh>
    <rPh sb="14" eb="16">
      <t>チュウガク</t>
    </rPh>
    <rPh sb="16" eb="18">
      <t>ダンジョ</t>
    </rPh>
    <rPh sb="19" eb="21">
      <t>サンカ</t>
    </rPh>
    <rPh sb="21" eb="24">
      <t>モウシコミショ</t>
    </rPh>
    <phoneticPr fontId="3"/>
  </si>
  <si>
    <r>
      <t>第78回枚方市駅伝競走大会　</t>
    </r>
    <r>
      <rPr>
        <b/>
        <sz val="26"/>
        <color rgb="FF00B050"/>
        <rFont val="HGSｺﾞｼｯｸM"/>
        <family val="3"/>
        <charset val="128"/>
      </rPr>
      <t>中学男女</t>
    </r>
    <rPh sb="0" eb="1">
      <t>ダイ</t>
    </rPh>
    <rPh sb="3" eb="4">
      <t>カイ</t>
    </rPh>
    <rPh sb="4" eb="7">
      <t>ヒラカタシ</t>
    </rPh>
    <rPh sb="7" eb="9">
      <t>エキデン</t>
    </rPh>
    <rPh sb="9" eb="11">
      <t>キョウソウ</t>
    </rPh>
    <rPh sb="11" eb="13">
      <t>タイカイ</t>
    </rPh>
    <rPh sb="14" eb="16">
      <t>チュウガク</t>
    </rPh>
    <rPh sb="16" eb="18">
      <t>ダンジョ</t>
    </rPh>
    <phoneticPr fontId="3"/>
  </si>
  <si>
    <t>オーダー表　2024/12/8</t>
    <phoneticPr fontId="5"/>
  </si>
  <si>
    <t>2024年　月　日</t>
    <rPh sb="4" eb="5">
      <t>ネン</t>
    </rPh>
    <rPh sb="6" eb="7">
      <t>ガツ</t>
    </rPh>
    <rPh sb="8" eb="9">
      <t>ニチ</t>
    </rPh>
    <phoneticPr fontId="5"/>
  </si>
  <si>
    <t>2024/11/</t>
    <phoneticPr fontId="5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</si>
</sst>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&quot;¥&quot;#,##0_);\(&quot;¥&quot;#,##0\)"/>
  </numFmts>
  <fonts count="5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8"/>
      <name val="HGSｺﾞｼｯｸM"/>
      <family val="3"/>
      <charset val="128"/>
    </font>
    <font>
      <b/>
      <sz val="26"/>
      <name val="HGSｺﾞｼｯｸM"/>
      <family val="3"/>
      <charset val="128"/>
    </font>
    <font>
      <b/>
      <sz val="20"/>
      <name val="HGSｺﾞｼｯｸM"/>
      <family val="3"/>
      <charset val="128"/>
    </font>
    <font>
      <sz val="28"/>
      <name val="HGSｺﾞｼｯｸM"/>
      <family val="3"/>
      <charset val="128"/>
    </font>
    <font>
      <sz val="3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theme="0"/>
      <name val="HGSｺﾞｼｯｸM"/>
      <family val="3"/>
      <charset val="128"/>
    </font>
    <font>
      <sz val="11"/>
      <color rgb="FFFFFF00"/>
      <name val="HGSｺﾞｼｯｸM"/>
      <family val="3"/>
      <charset val="128"/>
    </font>
    <font>
      <sz val="20"/>
      <color rgb="FFFF0000"/>
      <name val="HGSｺﾞｼｯｸM"/>
      <family val="3"/>
      <charset val="128"/>
    </font>
    <font>
      <sz val="14"/>
      <color rgb="FFFFFF00"/>
      <name val="HGSｺﾞｼｯｸM"/>
      <family val="3"/>
      <charset val="128"/>
    </font>
    <font>
      <sz val="18"/>
      <color rgb="FFFFFF00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6"/>
      <color rgb="FF00B050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b/>
      <sz val="14"/>
      <color rgb="FF00B050"/>
      <name val="Yu Gothic UI"/>
      <family val="3"/>
      <charset val="128"/>
    </font>
    <font>
      <b/>
      <sz val="24"/>
      <name val="Yu Gothic UI"/>
      <family val="3"/>
      <charset val="128"/>
    </font>
    <font>
      <sz val="9"/>
      <name val="Yu Gothic UI"/>
      <family val="3"/>
      <charset val="128"/>
    </font>
    <font>
      <sz val="11"/>
      <color rgb="FFFFFF00"/>
      <name val="Yu Gothic UI"/>
      <family val="3"/>
      <charset val="128"/>
    </font>
    <font>
      <sz val="16"/>
      <name val="Yu Gothic UI"/>
      <family val="3"/>
      <charset val="128"/>
    </font>
    <font>
      <sz val="12"/>
      <name val="Yu Gothic UI"/>
      <family val="3"/>
      <charset val="128"/>
    </font>
    <font>
      <sz val="8"/>
      <name val="Yu Gothic UI"/>
      <family val="3"/>
      <charset val="128"/>
    </font>
    <font>
      <sz val="14"/>
      <name val="Yu Gothic UI"/>
      <family val="3"/>
      <charset val="128"/>
    </font>
    <font>
      <sz val="20"/>
      <name val="Yu Gothic UI"/>
      <family val="3"/>
      <charset val="128"/>
    </font>
    <font>
      <b/>
      <sz val="12"/>
      <name val="Yu Gothic UI"/>
      <family val="3"/>
      <charset val="128"/>
    </font>
    <font>
      <sz val="10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6"/>
      <color rgb="FFFF0000"/>
      <name val="Yu Gothic UI"/>
      <family val="3"/>
      <charset val="128"/>
    </font>
    <font>
      <sz val="10"/>
      <color rgb="FFFFFF00"/>
      <name val="Yu Gothic UI"/>
      <family val="3"/>
      <charset val="128"/>
    </font>
    <font>
      <sz val="11"/>
      <color rgb="FF00B0F0"/>
      <name val="Yu Gothic UI"/>
      <family val="3"/>
      <charset val="128"/>
    </font>
    <font>
      <sz val="9"/>
      <color indexed="81"/>
      <name val="MS P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1" fillId="0" borderId="0">
      <alignment vertical="center"/>
    </xf>
    <xf numFmtId="0" fontId="29" fillId="0" borderId="0">
      <alignment vertical="center"/>
    </xf>
  </cellStyleXfs>
  <cellXfs count="167">
    <xf numFmtId="0" fontId="0" fillId="0" borderId="0" xfId="0">
      <alignment vertical="center"/>
    </xf>
    <xf numFmtId="0" fontId="11" fillId="0" borderId="1" xfId="1" applyFont="1" applyBorder="1" applyAlignment="1">
      <alignment horizontal="left"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11" fillId="7" borderId="12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" xfId="0" applyFont="1" applyBorder="1" applyAlignment="1">
      <alignment horizontal="left" vertical="center" shrinkToFit="1"/>
    </xf>
    <xf numFmtId="0" fontId="23" fillId="3" borderId="1" xfId="1" applyFont="1" applyFill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left" vertical="center" shrinkToFit="1"/>
    </xf>
    <xf numFmtId="41" fontId="11" fillId="0" borderId="1" xfId="0" applyNumberFormat="1" applyFont="1" applyBorder="1" applyAlignment="1">
      <alignment vertical="center" shrinkToFit="1"/>
    </xf>
    <xf numFmtId="0" fontId="11" fillId="8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7" fillId="0" borderId="1" xfId="0" applyFont="1" applyBorder="1">
      <alignment vertical="center"/>
    </xf>
    <xf numFmtId="0" fontId="13" fillId="4" borderId="1" xfId="1" applyFont="1" applyFill="1" applyBorder="1" applyAlignment="1">
      <alignment horizontal="center" vertical="center"/>
    </xf>
    <xf numFmtId="0" fontId="17" fillId="9" borderId="1" xfId="1" applyFont="1" applyFill="1" applyBorder="1" applyAlignment="1">
      <alignment horizontal="left" vertical="center" shrinkToFit="1"/>
    </xf>
    <xf numFmtId="0" fontId="17" fillId="9" borderId="1" xfId="1" applyFont="1" applyFill="1" applyBorder="1" applyAlignment="1">
      <alignment horizontal="center" vertical="center"/>
    </xf>
    <xf numFmtId="0" fontId="17" fillId="9" borderId="1" xfId="1" applyFont="1" applyFill="1" applyBorder="1" applyAlignment="1">
      <alignment horizontal="center" vertical="center" shrinkToFit="1"/>
    </xf>
    <xf numFmtId="0" fontId="13" fillId="6" borderId="1" xfId="1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49" fontId="25" fillId="0" borderId="13" xfId="0" applyNumberFormat="1" applyFont="1" applyBorder="1" applyAlignment="1">
      <alignment horizontal="left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5" fillId="0" borderId="13" xfId="0" applyFont="1" applyBorder="1" applyAlignment="1">
      <alignment horizontal="left"/>
    </xf>
    <xf numFmtId="0" fontId="11" fillId="6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0" fontId="11" fillId="7" borderId="1" xfId="0" applyFont="1" applyFill="1" applyBorder="1" applyAlignment="1">
      <alignment vertical="center" wrapText="1" shrinkToFit="1"/>
    </xf>
    <xf numFmtId="0" fontId="21" fillId="0" borderId="12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25" fillId="0" borderId="16" xfId="0" applyFont="1" applyBorder="1" applyAlignment="1">
      <alignment horizontal="left"/>
    </xf>
    <xf numFmtId="0" fontId="21" fillId="0" borderId="30" xfId="0" applyFont="1" applyBorder="1" applyAlignment="1">
      <alignment horizontal="right"/>
    </xf>
    <xf numFmtId="0" fontId="25" fillId="0" borderId="31" xfId="0" applyFont="1" applyBorder="1" applyAlignment="1">
      <alignment horizontal="left"/>
    </xf>
    <xf numFmtId="0" fontId="17" fillId="11" borderId="1" xfId="1" applyFont="1" applyFill="1" applyBorder="1" applyAlignment="1">
      <alignment horizontal="center" vertical="center"/>
    </xf>
    <xf numFmtId="0" fontId="13" fillId="12" borderId="1" xfId="1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horizontal="left" vertical="center" shrinkToFit="1"/>
    </xf>
    <xf numFmtId="0" fontId="11" fillId="10" borderId="1" xfId="1" applyFont="1" applyFill="1" applyBorder="1" applyAlignment="1">
      <alignment vertical="center" wrapText="1"/>
    </xf>
    <xf numFmtId="0" fontId="11" fillId="10" borderId="1" xfId="1" applyFont="1" applyFill="1" applyBorder="1">
      <alignment vertical="center"/>
    </xf>
    <xf numFmtId="0" fontId="34" fillId="0" borderId="0" xfId="0" applyFont="1">
      <alignment vertical="center"/>
    </xf>
    <xf numFmtId="0" fontId="37" fillId="0" borderId="0" xfId="1" applyFont="1" applyAlignment="1">
      <alignment horizontal="center" vertical="center"/>
    </xf>
    <xf numFmtId="0" fontId="38" fillId="9" borderId="8" xfId="0" applyFont="1" applyFill="1" applyBorder="1" applyAlignment="1">
      <alignment horizontal="center" vertical="center" wrapText="1"/>
    </xf>
    <xf numFmtId="0" fontId="38" fillId="9" borderId="9" xfId="1" applyFont="1" applyFill="1" applyBorder="1" applyAlignment="1">
      <alignment horizontal="center" vertical="center" shrinkToFit="1"/>
    </xf>
    <xf numFmtId="0" fontId="38" fillId="9" borderId="32" xfId="1" applyFont="1" applyFill="1" applyBorder="1" applyAlignment="1">
      <alignment horizontal="center" vertical="center" shrinkToFit="1"/>
    </xf>
    <xf numFmtId="0" fontId="38" fillId="9" borderId="10" xfId="1" applyFont="1" applyFill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wrapText="1" shrinkToFit="1"/>
    </xf>
    <xf numFmtId="0" fontId="39" fillId="0" borderId="1" xfId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0" fontId="34" fillId="0" borderId="1" xfId="1" applyFont="1" applyBorder="1">
      <alignment vertical="center"/>
    </xf>
    <xf numFmtId="0" fontId="34" fillId="9" borderId="1" xfId="1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44" fillId="0" borderId="0" xfId="1" applyFont="1">
      <alignment vertical="center"/>
    </xf>
    <xf numFmtId="0" fontId="34" fillId="9" borderId="17" xfId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4" fillId="9" borderId="1" xfId="1" applyFont="1" applyFill="1" applyBorder="1" applyAlignment="1">
      <alignment vertical="center" shrinkToFit="1"/>
    </xf>
    <xf numFmtId="176" fontId="34" fillId="4" borderId="1" xfId="1" applyNumberFormat="1" applyFont="1" applyFill="1" applyBorder="1" applyAlignment="1">
      <alignment horizontal="center" vertical="center"/>
    </xf>
    <xf numFmtId="0" fontId="41" fillId="0" borderId="29" xfId="0" applyFont="1" applyBorder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4" fillId="9" borderId="13" xfId="0" applyFont="1" applyFill="1" applyBorder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40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38" fillId="9" borderId="22" xfId="0" applyFont="1" applyFill="1" applyBorder="1" applyAlignment="1">
      <alignment horizontal="center" vertical="center"/>
    </xf>
    <xf numFmtId="0" fontId="46" fillId="4" borderId="3" xfId="1" applyFont="1" applyFill="1" applyBorder="1" applyAlignment="1">
      <alignment horizontal="center" vertical="center"/>
    </xf>
    <xf numFmtId="0" fontId="46" fillId="5" borderId="3" xfId="1" applyFont="1" applyFill="1" applyBorder="1" applyAlignment="1">
      <alignment horizontal="center" vertical="center"/>
    </xf>
    <xf numFmtId="0" fontId="46" fillId="0" borderId="3" xfId="1" applyFont="1" applyBorder="1" applyAlignment="1">
      <alignment horizontal="left" vertical="center" shrinkToFit="1"/>
    </xf>
    <xf numFmtId="0" fontId="46" fillId="0" borderId="3" xfId="1" applyFont="1" applyBorder="1" applyAlignment="1">
      <alignment horizontal="center" vertical="center"/>
    </xf>
    <xf numFmtId="0" fontId="46" fillId="0" borderId="28" xfId="1" applyFont="1" applyBorder="1" applyAlignment="1">
      <alignment horizontal="center" vertical="center" shrinkToFit="1"/>
    </xf>
    <xf numFmtId="0" fontId="46" fillId="0" borderId="4" xfId="1" applyFont="1" applyBorder="1" applyAlignment="1">
      <alignment horizontal="center" vertical="center" shrinkToFit="1"/>
    </xf>
    <xf numFmtId="0" fontId="46" fillId="4" borderId="1" xfId="1" applyFont="1" applyFill="1" applyBorder="1" applyAlignment="1">
      <alignment horizontal="center" vertical="center"/>
    </xf>
    <xf numFmtId="0" fontId="46" fillId="5" borderId="2" xfId="1" applyFont="1" applyFill="1" applyBorder="1" applyAlignment="1">
      <alignment horizontal="center" vertical="center"/>
    </xf>
    <xf numFmtId="0" fontId="46" fillId="0" borderId="1" xfId="1" applyFont="1" applyBorder="1" applyAlignment="1">
      <alignment horizontal="left" vertical="center" shrinkToFit="1"/>
    </xf>
    <xf numFmtId="0" fontId="46" fillId="0" borderId="1" xfId="1" applyFont="1" applyBorder="1" applyAlignment="1">
      <alignment horizontal="center" vertical="center"/>
    </xf>
    <xf numFmtId="0" fontId="46" fillId="0" borderId="12" xfId="1" applyFont="1" applyBorder="1" applyAlignment="1">
      <alignment horizontal="center" vertical="center" shrinkToFit="1"/>
    </xf>
    <xf numFmtId="0" fontId="46" fillId="0" borderId="5" xfId="1" applyFont="1" applyBorder="1" applyAlignment="1">
      <alignment horizontal="center" vertical="center" shrinkToFit="1"/>
    </xf>
    <xf numFmtId="0" fontId="46" fillId="4" borderId="6" xfId="1" applyFont="1" applyFill="1" applyBorder="1" applyAlignment="1">
      <alignment horizontal="center" vertical="center"/>
    </xf>
    <xf numFmtId="0" fontId="46" fillId="5" borderId="23" xfId="1" applyFont="1" applyFill="1" applyBorder="1" applyAlignment="1">
      <alignment horizontal="center" vertical="center"/>
    </xf>
    <xf numFmtId="0" fontId="46" fillId="0" borderId="6" xfId="1" applyFont="1" applyBorder="1" applyAlignment="1">
      <alignment horizontal="left" vertical="center" shrinkToFit="1"/>
    </xf>
    <xf numFmtId="0" fontId="46" fillId="0" borderId="6" xfId="1" applyFont="1" applyBorder="1" applyAlignment="1">
      <alignment horizontal="center" vertical="center"/>
    </xf>
    <xf numFmtId="0" fontId="46" fillId="0" borderId="27" xfId="1" applyFont="1" applyBorder="1" applyAlignment="1">
      <alignment horizontal="center" vertical="center" shrinkToFit="1"/>
    </xf>
    <xf numFmtId="0" fontId="46" fillId="0" borderId="7" xfId="1" applyFont="1" applyBorder="1" applyAlignment="1">
      <alignment horizontal="center" vertical="center" shrinkToFit="1"/>
    </xf>
    <xf numFmtId="0" fontId="46" fillId="4" borderId="2" xfId="1" applyFont="1" applyFill="1" applyBorder="1" applyAlignment="1">
      <alignment horizontal="center" vertical="center"/>
    </xf>
    <xf numFmtId="0" fontId="46" fillId="0" borderId="2" xfId="1" applyFont="1" applyBorder="1" applyAlignment="1">
      <alignment horizontal="left" vertical="center" shrinkToFit="1"/>
    </xf>
    <xf numFmtId="0" fontId="46" fillId="0" borderId="11" xfId="1" applyFont="1" applyBorder="1" applyAlignment="1">
      <alignment horizontal="center" vertical="center" shrinkToFit="1"/>
    </xf>
    <xf numFmtId="0" fontId="46" fillId="11" borderId="3" xfId="1" applyFont="1" applyFill="1" applyBorder="1" applyAlignment="1">
      <alignment horizontal="center" vertical="center"/>
    </xf>
    <xf numFmtId="0" fontId="46" fillId="11" borderId="2" xfId="1" applyFont="1" applyFill="1" applyBorder="1" applyAlignment="1">
      <alignment horizontal="center" vertical="center"/>
    </xf>
    <xf numFmtId="0" fontId="46" fillId="11" borderId="23" xfId="1" applyFont="1" applyFill="1" applyBorder="1" applyAlignment="1">
      <alignment horizontal="center" vertical="center"/>
    </xf>
    <xf numFmtId="49" fontId="34" fillId="9" borderId="1" xfId="1" applyNumberFormat="1" applyFont="1" applyFill="1" applyBorder="1" applyAlignment="1">
      <alignment horizontal="center" vertical="center"/>
    </xf>
    <xf numFmtId="0" fontId="41" fillId="0" borderId="1" xfId="0" applyFont="1" applyBorder="1">
      <alignment vertical="center"/>
    </xf>
    <xf numFmtId="0" fontId="41" fillId="0" borderId="1" xfId="1" applyFont="1" applyBorder="1" applyAlignment="1">
      <alignment horizontal="center" vertical="center" wrapText="1"/>
    </xf>
    <xf numFmtId="0" fontId="34" fillId="0" borderId="29" xfId="0" applyFont="1" applyBorder="1">
      <alignment vertical="center"/>
    </xf>
    <xf numFmtId="0" fontId="47" fillId="0" borderId="1" xfId="0" applyFont="1" applyBorder="1">
      <alignment vertical="center"/>
    </xf>
    <xf numFmtId="0" fontId="47" fillId="0" borderId="1" xfId="1" applyFont="1" applyBorder="1" applyAlignment="1">
      <alignment horizontal="center" vertical="center" wrapText="1"/>
    </xf>
    <xf numFmtId="0" fontId="49" fillId="0" borderId="3" xfId="1" applyFont="1" applyBorder="1" applyAlignment="1">
      <alignment horizontal="left" vertical="center" shrinkToFit="1"/>
    </xf>
    <xf numFmtId="0" fontId="49" fillId="0" borderId="3" xfId="1" applyFont="1" applyBorder="1" applyAlignment="1">
      <alignment horizontal="center" vertical="center"/>
    </xf>
    <xf numFmtId="0" fontId="49" fillId="0" borderId="28" xfId="1" applyFont="1" applyBorder="1" applyAlignment="1">
      <alignment horizontal="center" vertical="center" shrinkToFit="1"/>
    </xf>
    <xf numFmtId="0" fontId="49" fillId="0" borderId="1" xfId="1" applyFont="1" applyBorder="1" applyAlignment="1">
      <alignment horizontal="left" vertical="center" shrinkToFit="1"/>
    </xf>
    <xf numFmtId="0" fontId="49" fillId="0" borderId="1" xfId="1" applyFont="1" applyBorder="1" applyAlignment="1">
      <alignment horizontal="center" vertical="center"/>
    </xf>
    <xf numFmtId="0" fontId="49" fillId="0" borderId="6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 wrapText="1" shrinkToFit="1"/>
    </xf>
    <xf numFmtId="0" fontId="51" fillId="0" borderId="1" xfId="1" applyFont="1" applyBorder="1" applyAlignment="1">
      <alignment horizontal="center" vertical="center"/>
    </xf>
    <xf numFmtId="0" fontId="47" fillId="0" borderId="1" xfId="1" applyFont="1" applyBorder="1">
      <alignment vertical="center"/>
    </xf>
    <xf numFmtId="0" fontId="14" fillId="0" borderId="33" xfId="1" applyFont="1" applyBorder="1">
      <alignment vertical="center"/>
    </xf>
    <xf numFmtId="0" fontId="34" fillId="9" borderId="1" xfId="1" applyFont="1" applyFill="1" applyBorder="1">
      <alignment vertical="center"/>
    </xf>
    <xf numFmtId="0" fontId="34" fillId="9" borderId="16" xfId="1" applyFont="1" applyFill="1" applyBorder="1" applyAlignment="1">
      <alignment horizontal="center" vertical="center"/>
    </xf>
    <xf numFmtId="0" fontId="48" fillId="9" borderId="34" xfId="1" applyFont="1" applyFill="1" applyBorder="1" applyAlignment="1">
      <alignment horizontal="center" vertical="center"/>
    </xf>
    <xf numFmtId="0" fontId="40" fillId="0" borderId="12" xfId="1" applyFont="1" applyBorder="1" applyAlignment="1">
      <alignment horizontal="center" vertical="center" shrinkToFit="1"/>
    </xf>
    <xf numFmtId="0" fontId="50" fillId="0" borderId="21" xfId="1" applyFont="1" applyBorder="1" applyAlignment="1">
      <alignment horizontal="center" vertical="center" shrinkToFit="1"/>
    </xf>
    <xf numFmtId="0" fontId="50" fillId="0" borderId="20" xfId="1" applyFont="1" applyBorder="1" applyAlignment="1">
      <alignment horizontal="center" vertical="center" shrinkToFit="1"/>
    </xf>
    <xf numFmtId="0" fontId="50" fillId="0" borderId="19" xfId="1" applyFont="1" applyBorder="1" applyAlignment="1">
      <alignment horizontal="center" vertical="center" shrinkToFit="1"/>
    </xf>
    <xf numFmtId="0" fontId="41" fillId="10" borderId="8" xfId="1" applyFont="1" applyFill="1" applyBorder="1" applyAlignment="1">
      <alignment horizontal="left" vertical="center" shrinkToFit="1"/>
    </xf>
    <xf numFmtId="0" fontId="41" fillId="10" borderId="24" xfId="1" applyFont="1" applyFill="1" applyBorder="1" applyAlignment="1">
      <alignment horizontal="left" vertical="center" shrinkToFit="1"/>
    </xf>
    <xf numFmtId="0" fontId="41" fillId="10" borderId="25" xfId="1" applyFont="1" applyFill="1" applyBorder="1" applyAlignment="1">
      <alignment horizontal="left" vertical="center" shrinkToFit="1"/>
    </xf>
    <xf numFmtId="0" fontId="35" fillId="0" borderId="0" xfId="1" applyFont="1" applyAlignment="1">
      <alignment horizontal="center" vertical="center"/>
    </xf>
    <xf numFmtId="0" fontId="34" fillId="9" borderId="1" xfId="1" applyFont="1" applyFill="1" applyBorder="1" applyAlignment="1">
      <alignment horizontal="center" vertical="center" wrapText="1"/>
    </xf>
    <xf numFmtId="0" fontId="48" fillId="0" borderId="1" xfId="1" applyFont="1" applyBorder="1" applyAlignment="1">
      <alignment horizontal="left" vertical="center"/>
    </xf>
    <xf numFmtId="0" fontId="34" fillId="9" borderId="18" xfId="0" applyFont="1" applyFill="1" applyBorder="1" applyAlignment="1">
      <alignment horizontal="center" vertical="center" shrinkToFit="1"/>
    </xf>
    <xf numFmtId="176" fontId="44" fillId="9" borderId="12" xfId="0" applyNumberFormat="1" applyFont="1" applyFill="1" applyBorder="1" applyAlignment="1">
      <alignment horizontal="right" vertical="center" shrinkToFit="1"/>
    </xf>
    <xf numFmtId="176" fontId="44" fillId="9" borderId="14" xfId="0" applyNumberFormat="1" applyFont="1" applyFill="1" applyBorder="1" applyAlignment="1">
      <alignment horizontal="right" vertical="center" shrinkToFit="1"/>
    </xf>
    <xf numFmtId="0" fontId="48" fillId="0" borderId="1" xfId="1" applyFont="1" applyBorder="1" applyAlignment="1">
      <alignment horizontal="center" vertical="center"/>
    </xf>
    <xf numFmtId="0" fontId="42" fillId="0" borderId="0" xfId="1" applyFont="1" applyAlignment="1">
      <alignment horizontal="right" vertical="center"/>
    </xf>
    <xf numFmtId="0" fontId="42" fillId="0" borderId="0" xfId="1" applyFont="1" applyAlignment="1">
      <alignment horizontal="left" vertical="top" wrapText="1"/>
    </xf>
    <xf numFmtId="0" fontId="48" fillId="0" borderId="1" xfId="0" applyFont="1" applyBorder="1">
      <alignment vertical="center"/>
    </xf>
    <xf numFmtId="49" fontId="41" fillId="9" borderId="1" xfId="1" applyNumberFormat="1" applyFont="1" applyFill="1" applyBorder="1" applyAlignment="1">
      <alignment horizontal="center" vertical="center"/>
    </xf>
    <xf numFmtId="49" fontId="48" fillId="0" borderId="15" xfId="1" applyNumberFormat="1" applyFont="1" applyBorder="1" applyAlignment="1">
      <alignment horizontal="center" vertical="center"/>
    </xf>
    <xf numFmtId="49" fontId="48" fillId="0" borderId="16" xfId="1" applyNumberFormat="1" applyFont="1" applyBorder="1" applyAlignment="1">
      <alignment horizontal="center" vertical="center"/>
    </xf>
    <xf numFmtId="49" fontId="48" fillId="0" borderId="35" xfId="1" applyNumberFormat="1" applyFont="1" applyBorder="1" applyAlignment="1">
      <alignment horizontal="center" vertical="center"/>
    </xf>
    <xf numFmtId="49" fontId="48" fillId="0" borderId="26" xfId="1" applyNumberFormat="1" applyFont="1" applyBorder="1" applyAlignment="1">
      <alignment horizontal="center" vertical="center"/>
    </xf>
    <xf numFmtId="56" fontId="48" fillId="4" borderId="1" xfId="1" applyNumberFormat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11" fillId="0" borderId="33" xfId="1" applyFont="1" applyBorder="1" applyAlignment="1">
      <alignment horizontal="center" vertical="center"/>
    </xf>
    <xf numFmtId="0" fontId="52" fillId="0" borderId="1" xfId="1" applyFont="1" applyBorder="1" applyAlignment="1">
      <alignment horizontal="left" vertical="center"/>
    </xf>
    <xf numFmtId="0" fontId="52" fillId="0" borderId="12" xfId="1" applyFont="1" applyBorder="1" applyAlignment="1">
      <alignment horizontal="left" vertical="center"/>
    </xf>
    <xf numFmtId="0" fontId="52" fillId="0" borderId="13" xfId="1" applyFont="1" applyBorder="1" applyAlignment="1">
      <alignment horizontal="left" vertical="center"/>
    </xf>
    <xf numFmtId="49" fontId="34" fillId="0" borderId="0" xfId="1" applyNumberFormat="1" applyFont="1" applyAlignment="1">
      <alignment horizontal="center" vertical="center"/>
    </xf>
    <xf numFmtId="49" fontId="34" fillId="0" borderId="26" xfId="1" applyNumberFormat="1" applyFont="1" applyBorder="1" applyAlignment="1">
      <alignment horizontal="center" vertical="center"/>
    </xf>
    <xf numFmtId="14" fontId="34" fillId="4" borderId="1" xfId="1" applyNumberFormat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40" fillId="0" borderId="21" xfId="1" applyFont="1" applyBorder="1" applyAlignment="1">
      <alignment horizontal="center" vertical="center" shrinkToFit="1"/>
    </xf>
    <xf numFmtId="0" fontId="40" fillId="0" borderId="20" xfId="1" applyFont="1" applyBorder="1" applyAlignment="1">
      <alignment horizontal="center" vertical="center" shrinkToFit="1"/>
    </xf>
    <xf numFmtId="0" fontId="40" fillId="0" borderId="19" xfId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9" borderId="12" xfId="1" applyFont="1" applyFill="1" applyBorder="1" applyAlignment="1">
      <alignment horizontal="center" vertical="center"/>
    </xf>
    <xf numFmtId="0" fontId="17" fillId="9" borderId="14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/>
    </xf>
    <xf numFmtId="0" fontId="21" fillId="9" borderId="12" xfId="1" applyFont="1" applyFill="1" applyBorder="1" applyAlignment="1">
      <alignment horizontal="center" vertical="center" shrinkToFit="1"/>
    </xf>
    <xf numFmtId="0" fontId="21" fillId="9" borderId="14" xfId="1" applyFont="1" applyFill="1" applyBorder="1" applyAlignment="1">
      <alignment horizontal="center" vertical="center" shrinkToFit="1"/>
    </xf>
    <xf numFmtId="0" fontId="21" fillId="9" borderId="13" xfId="1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/>
    </xf>
    <xf numFmtId="0" fontId="20" fillId="9" borderId="12" xfId="1" applyFont="1" applyFill="1" applyBorder="1" applyAlignment="1">
      <alignment horizontal="center" vertical="center" shrinkToFit="1"/>
    </xf>
    <xf numFmtId="0" fontId="20" fillId="9" borderId="14" xfId="1" applyFont="1" applyFill="1" applyBorder="1" applyAlignment="1">
      <alignment horizontal="center" vertical="center" shrinkToFit="1"/>
    </xf>
    <xf numFmtId="0" fontId="20" fillId="9" borderId="13" xfId="1" applyFont="1" applyFill="1" applyBorder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</cellXfs>
  <cellStyles count="8">
    <cellStyle name="ハイパーリンク 2" xfId="3"/>
    <cellStyle name="標準" xfId="0" builtinId="0"/>
    <cellStyle name="標準 2" xfId="1"/>
    <cellStyle name="標準 3" xfId="6"/>
    <cellStyle name="標準 3 2" xfId="7"/>
    <cellStyle name="標準 4" xfId="2"/>
    <cellStyle name="標準 5" xfId="4"/>
    <cellStyle name="標準 6" xfId="5"/>
  </cellStyles>
  <dxfs count="0"/>
  <tableStyles count="0" defaultTableStyle="TableStyleMedium9" defaultPivotStyle="PivotStyleLight16"/>
  <colors>
    <mruColors>
      <color rgb="FFFF66FF"/>
      <color rgb="FFFF0000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79585</xdr:colOff>
      <xdr:row>2</xdr:row>
      <xdr:rowOff>421855</xdr:rowOff>
    </xdr:from>
    <xdr:ext cx="2338917" cy="1296456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823285" y="703795"/>
          <a:ext cx="2338917" cy="1296456"/>
        </a:xfrm>
        <a:prstGeom prst="roundRect">
          <a:avLst/>
        </a:prstGeom>
        <a:gradFill>
          <a:gsLst>
            <a:gs pos="27500">
              <a:srgbClr val="FF0000">
                <a:alpha val="56000"/>
              </a:srgbClr>
            </a:gs>
            <a:gs pos="100000">
              <a:srgbClr val="FF0000"/>
            </a:gs>
            <a:gs pos="100000">
              <a:schemeClr val="accent2">
                <a:shade val="93000"/>
                <a:satMod val="130000"/>
                <a:alpha val="29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まず、最初に右の一覧表からチームのナンバーカード番号を入力してください。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自動的にチーム名が入力されます。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9</xdr:col>
      <xdr:colOff>89535</xdr:colOff>
      <xdr:row>47</xdr:row>
      <xdr:rowOff>89535</xdr:rowOff>
    </xdr:from>
    <xdr:ext cx="2247900" cy="120015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33235" y="7176135"/>
          <a:ext cx="2247900" cy="12001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400" b="1">
              <a:solidFill>
                <a:schemeClr val="bg1"/>
              </a:solidFill>
            </a:rPr>
            <a:t>大会当日、オーダー表（⑤～⑩のシート）をプリントアウトし、提出してください。</a:t>
          </a:r>
        </a:p>
      </xdr:txBody>
    </xdr:sp>
    <xdr:clientData/>
  </xdr:oneCellAnchor>
  <xdr:oneCellAnchor>
    <xdr:from>
      <xdr:col>6</xdr:col>
      <xdr:colOff>182880</xdr:colOff>
      <xdr:row>4</xdr:row>
      <xdr:rowOff>45720</xdr:rowOff>
    </xdr:from>
    <xdr:ext cx="2598420" cy="235458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702A8862-A0E0-4616-B94B-921ECAF80F45}"/>
            </a:ext>
          </a:extLst>
        </xdr:cNvPr>
        <xdr:cNvSpPr txBox="1"/>
      </xdr:nvSpPr>
      <xdr:spPr>
        <a:xfrm>
          <a:off x="4030980" y="906780"/>
          <a:ext cx="2598420" cy="2354580"/>
        </a:xfrm>
        <a:prstGeom prst="roundRect">
          <a:avLst/>
        </a:prstGeom>
        <a:gradFill>
          <a:gsLst>
            <a:gs pos="100000">
              <a:srgbClr val="FF0000">
                <a:alpha val="20000"/>
              </a:srgbClr>
            </a:gs>
            <a:gs pos="100000">
              <a:srgbClr val="FF0000"/>
            </a:gs>
            <a:gs pos="100000">
              <a:schemeClr val="accent2">
                <a:shade val="93000"/>
                <a:satMod val="130000"/>
                <a:alpha val="29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>
            <a:lnSpc>
              <a:spcPts val="1400"/>
            </a:lnSpc>
          </a:pPr>
          <a:r>
            <a:rPr kumimoji="1" lang="ja-JP" altLang="en-US" sz="4000" b="1">
              <a:solidFill>
                <a:schemeClr val="bg1"/>
              </a:solidFill>
              <a:latin typeface="+mn-ea"/>
              <a:ea typeface="+mn-ea"/>
            </a:rPr>
            <a:t>入力例</a:t>
          </a:r>
          <a:endParaRPr kumimoji="1" lang="en-US" altLang="ja-JP" sz="4000" b="1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endParaRPr kumimoji="1" lang="en-US" altLang="ja-JP" sz="40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600" b="1">
              <a:solidFill>
                <a:schemeClr val="bg1"/>
              </a:solidFill>
              <a:latin typeface="+mn-ea"/>
              <a:ea typeface="+mn-ea"/>
            </a:rPr>
            <a:t>申込は④のシートに入力してください。</a:t>
          </a:r>
          <a:endParaRPr kumimoji="1" lang="en-US" altLang="ja-JP" sz="16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6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600" b="1">
              <a:solidFill>
                <a:schemeClr val="bg1"/>
              </a:solidFill>
              <a:latin typeface="+mn-ea"/>
              <a:ea typeface="+mn-ea"/>
            </a:rPr>
            <a:t>赤字部分を入力のこと。</a:t>
          </a:r>
          <a:endParaRPr kumimoji="1" lang="en-US" altLang="ja-JP" sz="16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9</xdr:col>
      <xdr:colOff>114300</xdr:colOff>
      <xdr:row>12</xdr:row>
      <xdr:rowOff>83820</xdr:rowOff>
    </xdr:from>
    <xdr:ext cx="2041525" cy="4008120"/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C84A7EA-8B85-4C53-AF7F-C11D3B432224}"/>
            </a:ext>
          </a:extLst>
        </xdr:cNvPr>
        <xdr:cNvSpPr txBox="1"/>
      </xdr:nvSpPr>
      <xdr:spPr>
        <a:xfrm>
          <a:off x="6858000" y="2103120"/>
          <a:ext cx="2041525" cy="4008120"/>
        </a:xfrm>
        <a:prstGeom prst="wedgeRoundRectCallout">
          <a:avLst>
            <a:gd name="adj1" fmla="val 66496"/>
            <a:gd name="adj2" fmla="val 918"/>
            <a:gd name="adj3" fmla="val 1666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ナンバーカード登録制です。</a:t>
          </a: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毎年同じ番号で参加いただきます。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各校、男女とも同じ番号ですが、女子のレース終了後、男子へ引き継いでください。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空き番号がある場合は、右表のチーム名（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A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～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C)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を修正して使用しても結構です。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ナンバーカードは、申込時にお渡しますが、必ず当日に返却してください。なくされた場合は、各校で作製していただきます。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107314</xdr:colOff>
      <xdr:row>8</xdr:row>
      <xdr:rowOff>85725</xdr:rowOff>
    </xdr:from>
    <xdr:ext cx="2041525" cy="39052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851014" y="1457325"/>
          <a:ext cx="2041525" cy="3905250"/>
        </a:xfrm>
        <a:prstGeom prst="wedgeRoundRectCallout">
          <a:avLst>
            <a:gd name="adj1" fmla="val 66496"/>
            <a:gd name="adj2" fmla="val 918"/>
            <a:gd name="adj3" fmla="val 1666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ナンバーカード登録制です。</a:t>
          </a:r>
          <a:endParaRPr lang="ja-JP" altLang="ja-JP" sz="1200">
            <a:effectLst/>
          </a:endParaRP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毎年同じ番号で参加いただきます。</a:t>
          </a:r>
          <a:endParaRPr lang="ja-JP" altLang="ja-JP" sz="1200">
            <a:effectLst/>
          </a:endParaRPr>
        </a:p>
        <a:p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各校、男女とも同じ番号ですが、女子のレース終了後、男子へ引き継いでください。</a:t>
          </a:r>
          <a:endParaRPr lang="ja-JP" altLang="ja-JP" sz="1200">
            <a:effectLst/>
          </a:endParaRPr>
        </a:p>
        <a:p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空き番号がある場合は、右表のチーム名（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C)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を修正して使用しても結構です。</a:t>
          </a:r>
          <a:endParaRPr lang="ja-JP" altLang="ja-JP" sz="1200">
            <a:effectLst/>
          </a:endParaRPr>
        </a:p>
        <a:p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ナンバーカードは、申込時にお渡しますが、必ず当日に返却してください。なくされた場合は、各校で作製していただきます。</a:t>
          </a:r>
          <a:endParaRPr lang="ja-JP" altLang="ja-JP" sz="1200">
            <a:effectLst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9</xdr:col>
      <xdr:colOff>100540</xdr:colOff>
      <xdr:row>0</xdr:row>
      <xdr:rowOff>65620</xdr:rowOff>
    </xdr:from>
    <xdr:ext cx="2338917" cy="1296456"/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682315" y="65620"/>
          <a:ext cx="2338917" cy="1296456"/>
        </a:xfrm>
        <a:prstGeom prst="roundRect">
          <a:avLst/>
        </a:prstGeom>
        <a:gradFill>
          <a:gsLst>
            <a:gs pos="27500">
              <a:srgbClr val="FF0000">
                <a:alpha val="56000"/>
              </a:srgbClr>
            </a:gs>
            <a:gs pos="100000">
              <a:srgbClr val="FF0000"/>
            </a:gs>
            <a:gs pos="100000">
              <a:schemeClr val="accent2">
                <a:shade val="93000"/>
                <a:satMod val="130000"/>
                <a:alpha val="29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まず、最初に右の一覧表からチームのナンバーカード番号を入力してください。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自動的にチーム名が入力されます。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9</xdr:col>
      <xdr:colOff>120015</xdr:colOff>
      <xdr:row>36</xdr:row>
      <xdr:rowOff>89535</xdr:rowOff>
    </xdr:from>
    <xdr:ext cx="2247900" cy="1200150"/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863715" y="5514975"/>
          <a:ext cx="2247900" cy="12001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400" b="1">
              <a:solidFill>
                <a:schemeClr val="bg1"/>
              </a:solidFill>
            </a:rPr>
            <a:t>大会当日、オーダー表（⑤～⑩のシート）をプリントアウトし、提出してください。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13607</xdr:colOff>
      <xdr:row>0</xdr:row>
      <xdr:rowOff>163285</xdr:rowOff>
    </xdr:from>
    <xdr:to>
      <xdr:col>23</xdr:col>
      <xdr:colOff>40821</xdr:colOff>
      <xdr:row>5</xdr:row>
      <xdr:rowOff>381000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6991350" y="163285"/>
          <a:ext cx="9356271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6959234" y="5629275"/>
          <a:ext cx="1260841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22</xdr:col>
      <xdr:colOff>426357</xdr:colOff>
      <xdr:row>5</xdr:row>
      <xdr:rowOff>413658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6466114" y="0"/>
          <a:ext cx="9374414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flipV="1">
          <a:off x="7048769" y="5633085"/>
          <a:ext cx="1262746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22</xdr:col>
      <xdr:colOff>395514</xdr:colOff>
      <xdr:row>5</xdr:row>
      <xdr:rowOff>217715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489700" y="0"/>
          <a:ext cx="9374414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7048769" y="5633085"/>
          <a:ext cx="1262746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22</xdr:col>
      <xdr:colOff>420914</xdr:colOff>
      <xdr:row>5</xdr:row>
      <xdr:rowOff>217715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489700" y="0"/>
          <a:ext cx="9374414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flipV="1">
          <a:off x="7048769" y="5633085"/>
          <a:ext cx="1262746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22</xdr:col>
      <xdr:colOff>459014</xdr:colOff>
      <xdr:row>5</xdr:row>
      <xdr:rowOff>217715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6487886" y="0"/>
          <a:ext cx="9374414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7048769" y="5633085"/>
          <a:ext cx="1262746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22</xdr:col>
      <xdr:colOff>469900</xdr:colOff>
      <xdr:row>5</xdr:row>
      <xdr:rowOff>217715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487886" y="0"/>
          <a:ext cx="9374414" cy="2275115"/>
        </a:xfrm>
        <a:prstGeom prst="roundRect">
          <a:avLst/>
        </a:prstGeom>
        <a:gradFill>
          <a:gsLst>
            <a:gs pos="100000">
              <a:schemeClr val="accent2">
                <a:shade val="51000"/>
                <a:satMod val="130000"/>
              </a:schemeClr>
            </a:gs>
            <a:gs pos="10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  <a:alpha val="40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>
            <a:lnSpc>
              <a:spcPts val="3500"/>
            </a:lnSpc>
          </a:pPr>
          <a:r>
            <a:rPr kumimoji="1" lang="ja-JP" altLang="en-US" sz="2000"/>
            <a:t>申込データ」から変更になったメンバーのみ、「変更後氏名」及び中学生の場合は「学年」のセルに入力してプリントアウトし、大会当日に受付へ提出してください。</a:t>
          </a:r>
          <a:endParaRPr kumimoji="1" lang="en-US" altLang="ja-JP" sz="2000"/>
        </a:p>
        <a:p>
          <a:pPr>
            <a:lnSpc>
              <a:spcPts val="3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他のチームからの変更はできません。この申込書の</a:t>
          </a:r>
          <a:r>
            <a:rPr kumimoji="1" lang="en-US" altLang="ja-JP" sz="2000"/>
            <a:t>8</a:t>
          </a:r>
          <a:r>
            <a:rPr kumimoji="1" lang="ja-JP" altLang="en-US" sz="2000"/>
            <a:t>名であれば、自由に変更できます。</a:t>
          </a:r>
          <a:endParaRPr kumimoji="1" lang="en-US" altLang="ja-JP" sz="2000"/>
        </a:p>
        <a:p>
          <a:pPr>
            <a:lnSpc>
              <a:spcPts val="3500"/>
            </a:lnSpc>
          </a:pPr>
          <a:endParaRPr kumimoji="1" lang="en-US" altLang="ja-JP" sz="2400"/>
        </a:p>
        <a:p>
          <a:pPr>
            <a:lnSpc>
              <a:spcPts val="3500"/>
            </a:lnSpc>
          </a:pPr>
          <a:endParaRPr kumimoji="1" lang="ja-JP" altLang="en-US" sz="2800"/>
        </a:p>
        <a:p>
          <a:pPr>
            <a:lnSpc>
              <a:spcPts val="3100"/>
            </a:lnSpc>
          </a:pPr>
          <a:endParaRPr kumimoji="1" lang="ja-JP" altLang="en-US" sz="2800"/>
        </a:p>
      </xdr:txBody>
    </xdr:sp>
    <xdr:clientData/>
  </xdr:twoCellAnchor>
  <xdr:twoCellAnchor>
    <xdr:from>
      <xdr:col>7</xdr:col>
      <xdr:colOff>282209</xdr:colOff>
      <xdr:row>12</xdr:row>
      <xdr:rowOff>47625</xdr:rowOff>
    </xdr:from>
    <xdr:to>
      <xdr:col>9</xdr:col>
      <xdr:colOff>447675</xdr:colOff>
      <xdr:row>12</xdr:row>
      <xdr:rowOff>57695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 flipV="1">
          <a:off x="7048769" y="5633085"/>
          <a:ext cx="1262746" cy="1007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AA72"/>
  <sheetViews>
    <sheetView showGridLines="0" showZeros="0" view="pageBreakPreview" topLeftCell="A40" zoomScaleNormal="100" zoomScaleSheetLayoutView="100" workbookViewId="0">
      <selection activeCell="B4" sqref="B4:B11"/>
    </sheetView>
  </sheetViews>
  <sheetFormatPr defaultColWidth="9" defaultRowHeight="16.8"/>
  <cols>
    <col min="1" max="1" width="3.88671875" style="40" bestFit="1" customWidth="1"/>
    <col min="2" max="2" width="10.109375" style="40" customWidth="1"/>
    <col min="3" max="3" width="19.109375" style="40" customWidth="1"/>
    <col min="4" max="4" width="3.88671875" style="40" bestFit="1" customWidth="1"/>
    <col min="5" max="5" width="4.44140625" style="40" customWidth="1"/>
    <col min="6" max="6" width="14.44140625" style="40" bestFit="1" customWidth="1"/>
    <col min="7" max="7" width="5" style="40" bestFit="1" customWidth="1"/>
    <col min="8" max="8" width="17.88671875" style="40" customWidth="1"/>
    <col min="9" max="9" width="19.33203125" style="40" customWidth="1"/>
    <col min="10" max="10" width="9" style="40"/>
    <col min="11" max="11" width="28.44140625" style="40" customWidth="1"/>
    <col min="12" max="12" width="9.109375" style="40" bestFit="1" customWidth="1"/>
    <col min="13" max="13" width="30.88671875" style="40" bestFit="1" customWidth="1"/>
    <col min="14" max="16384" width="9" style="40"/>
  </cols>
  <sheetData>
    <row r="1" spans="1:13" ht="16.350000000000001" customHeight="1">
      <c r="B1" s="118" t="s">
        <v>138</v>
      </c>
      <c r="C1" s="118"/>
      <c r="D1" s="118"/>
      <c r="E1" s="118"/>
      <c r="F1" s="118"/>
      <c r="G1" s="118"/>
      <c r="H1" s="118"/>
      <c r="I1" s="118"/>
    </row>
    <row r="2" spans="1:13" ht="6" customHeight="1" thickBot="1">
      <c r="B2" s="41"/>
      <c r="C2" s="41"/>
      <c r="D2" s="41"/>
      <c r="E2" s="41"/>
      <c r="F2" s="41"/>
      <c r="G2" s="41"/>
      <c r="H2" s="41"/>
      <c r="I2" s="41"/>
    </row>
    <row r="3" spans="1:13" ht="34.200000000000003" thickBot="1">
      <c r="B3" s="42" t="s">
        <v>10</v>
      </c>
      <c r="C3" s="67" t="s">
        <v>11</v>
      </c>
      <c r="D3" s="43" t="s">
        <v>9</v>
      </c>
      <c r="E3" s="43" t="s">
        <v>4</v>
      </c>
      <c r="F3" s="43" t="s">
        <v>0</v>
      </c>
      <c r="G3" s="43" t="s">
        <v>5</v>
      </c>
      <c r="H3" s="44" t="s">
        <v>1</v>
      </c>
      <c r="I3" s="45" t="s">
        <v>32</v>
      </c>
      <c r="L3" s="46" t="s">
        <v>13</v>
      </c>
      <c r="M3" s="47" t="s">
        <v>6</v>
      </c>
    </row>
    <row r="4" spans="1:13" ht="11.4" customHeight="1" thickBot="1">
      <c r="A4" s="111" t="s">
        <v>46</v>
      </c>
      <c r="B4" s="112">
        <v>1</v>
      </c>
      <c r="C4" s="115" t="str">
        <f>IF(B4="","",VLOOKUP(B4,④エントリーシート!$L$4:$M$60,2,FALSE))</f>
        <v>第一中学校Ａ</v>
      </c>
      <c r="D4" s="68">
        <v>1</v>
      </c>
      <c r="E4" s="69" t="s">
        <v>3</v>
      </c>
      <c r="F4" s="98" t="s">
        <v>131</v>
      </c>
      <c r="G4" s="99">
        <v>1</v>
      </c>
      <c r="H4" s="100" t="s">
        <v>132</v>
      </c>
      <c r="I4" s="73"/>
      <c r="L4" s="48">
        <v>1</v>
      </c>
      <c r="M4" s="49" t="s">
        <v>54</v>
      </c>
    </row>
    <row r="5" spans="1:13" ht="11.4" customHeight="1" thickBot="1">
      <c r="A5" s="111"/>
      <c r="B5" s="113"/>
      <c r="C5" s="116"/>
      <c r="D5" s="74">
        <v>2</v>
      </c>
      <c r="E5" s="75" t="s">
        <v>3</v>
      </c>
      <c r="F5" s="101" t="s">
        <v>135</v>
      </c>
      <c r="G5" s="102">
        <v>2</v>
      </c>
      <c r="H5" s="100" t="s">
        <v>132</v>
      </c>
      <c r="I5" s="79"/>
      <c r="L5" s="48">
        <v>2</v>
      </c>
      <c r="M5" s="49" t="s">
        <v>55</v>
      </c>
    </row>
    <row r="6" spans="1:13" ht="11.4" customHeight="1" thickBot="1">
      <c r="A6" s="111"/>
      <c r="B6" s="113"/>
      <c r="C6" s="116"/>
      <c r="D6" s="74">
        <v>3</v>
      </c>
      <c r="E6" s="75" t="s">
        <v>3</v>
      </c>
      <c r="F6" s="101" t="s">
        <v>135</v>
      </c>
      <c r="G6" s="102">
        <v>3</v>
      </c>
      <c r="H6" s="100" t="s">
        <v>132</v>
      </c>
      <c r="I6" s="79"/>
      <c r="L6" s="48">
        <v>3</v>
      </c>
      <c r="M6" s="49" t="s">
        <v>56</v>
      </c>
    </row>
    <row r="7" spans="1:13" ht="11.4" customHeight="1" thickBot="1">
      <c r="A7" s="111"/>
      <c r="B7" s="113"/>
      <c r="C7" s="116"/>
      <c r="D7" s="74">
        <v>4</v>
      </c>
      <c r="E7" s="75" t="s">
        <v>3</v>
      </c>
      <c r="F7" s="101" t="s">
        <v>135</v>
      </c>
      <c r="G7" s="102">
        <v>1</v>
      </c>
      <c r="H7" s="100" t="s">
        <v>132</v>
      </c>
      <c r="I7" s="79"/>
      <c r="L7" s="48">
        <v>4</v>
      </c>
      <c r="M7" s="49" t="s">
        <v>57</v>
      </c>
    </row>
    <row r="8" spans="1:13" ht="11.4" customHeight="1" thickBot="1">
      <c r="A8" s="111"/>
      <c r="B8" s="113"/>
      <c r="C8" s="116"/>
      <c r="D8" s="74">
        <v>5</v>
      </c>
      <c r="E8" s="75" t="s">
        <v>3</v>
      </c>
      <c r="F8" s="101" t="s">
        <v>135</v>
      </c>
      <c r="G8" s="102">
        <v>2</v>
      </c>
      <c r="H8" s="100" t="s">
        <v>132</v>
      </c>
      <c r="I8" s="79"/>
      <c r="L8" s="48">
        <v>5</v>
      </c>
      <c r="M8" s="49" t="s">
        <v>58</v>
      </c>
    </row>
    <row r="9" spans="1:13" ht="11.4" customHeight="1" thickBot="1">
      <c r="A9" s="111"/>
      <c r="B9" s="113"/>
      <c r="C9" s="116"/>
      <c r="D9" s="74">
        <v>6</v>
      </c>
      <c r="E9" s="75" t="s">
        <v>3</v>
      </c>
      <c r="F9" s="101" t="s">
        <v>135</v>
      </c>
      <c r="G9" s="102">
        <v>3</v>
      </c>
      <c r="H9" s="100" t="s">
        <v>132</v>
      </c>
      <c r="I9" s="79"/>
      <c r="L9" s="48">
        <v>6</v>
      </c>
      <c r="M9" s="49" t="s">
        <v>59</v>
      </c>
    </row>
    <row r="10" spans="1:13" ht="11.4" customHeight="1" thickBot="1">
      <c r="A10" s="111"/>
      <c r="B10" s="113"/>
      <c r="C10" s="116"/>
      <c r="D10" s="74">
        <v>7</v>
      </c>
      <c r="E10" s="75" t="s">
        <v>3</v>
      </c>
      <c r="F10" s="101" t="s">
        <v>135</v>
      </c>
      <c r="G10" s="102">
        <v>1</v>
      </c>
      <c r="H10" s="100" t="s">
        <v>132</v>
      </c>
      <c r="I10" s="79"/>
      <c r="L10" s="48">
        <v>7</v>
      </c>
      <c r="M10" s="49" t="s">
        <v>60</v>
      </c>
    </row>
    <row r="11" spans="1:13" ht="11.4" customHeight="1" thickBot="1">
      <c r="A11" s="111"/>
      <c r="B11" s="114"/>
      <c r="C11" s="117"/>
      <c r="D11" s="80">
        <v>8</v>
      </c>
      <c r="E11" s="81" t="s">
        <v>3</v>
      </c>
      <c r="F11" s="101" t="s">
        <v>135</v>
      </c>
      <c r="G11" s="103">
        <v>2</v>
      </c>
      <c r="H11" s="100" t="s">
        <v>132</v>
      </c>
      <c r="I11" s="85"/>
      <c r="L11" s="48">
        <v>8</v>
      </c>
      <c r="M11" s="49" t="s">
        <v>61</v>
      </c>
    </row>
    <row r="12" spans="1:13" ht="11.4" customHeight="1" thickBot="1">
      <c r="A12" s="111" t="s">
        <v>47</v>
      </c>
      <c r="B12" s="113">
        <v>2</v>
      </c>
      <c r="C12" s="116" t="str">
        <f>IF(B12="","",VLOOKUP(B12,④エントリーシート!$L$4:$M$60,2,FALSE))</f>
        <v>第一中学校Ｂ</v>
      </c>
      <c r="D12" s="86">
        <v>1</v>
      </c>
      <c r="E12" s="75" t="s">
        <v>3</v>
      </c>
      <c r="F12" s="98" t="s">
        <v>131</v>
      </c>
      <c r="G12" s="99">
        <v>1</v>
      </c>
      <c r="H12" s="100" t="s">
        <v>132</v>
      </c>
      <c r="I12" s="88"/>
      <c r="L12" s="48">
        <v>9</v>
      </c>
      <c r="M12" s="49" t="s">
        <v>62</v>
      </c>
    </row>
    <row r="13" spans="1:13" ht="11.4" customHeight="1" thickBot="1">
      <c r="A13" s="111"/>
      <c r="B13" s="113"/>
      <c r="C13" s="116"/>
      <c r="D13" s="74">
        <v>2</v>
      </c>
      <c r="E13" s="75" t="s">
        <v>3</v>
      </c>
      <c r="F13" s="101" t="s">
        <v>135</v>
      </c>
      <c r="G13" s="102">
        <v>2</v>
      </c>
      <c r="H13" s="100" t="s">
        <v>132</v>
      </c>
      <c r="I13" s="79"/>
      <c r="L13" s="48">
        <v>10</v>
      </c>
      <c r="M13" s="49" t="s">
        <v>63</v>
      </c>
    </row>
    <row r="14" spans="1:13" ht="11.4" customHeight="1" thickBot="1">
      <c r="A14" s="111"/>
      <c r="B14" s="113"/>
      <c r="C14" s="116"/>
      <c r="D14" s="74">
        <v>3</v>
      </c>
      <c r="E14" s="75" t="s">
        <v>3</v>
      </c>
      <c r="F14" s="101" t="s">
        <v>135</v>
      </c>
      <c r="G14" s="102">
        <v>3</v>
      </c>
      <c r="H14" s="100" t="s">
        <v>132</v>
      </c>
      <c r="I14" s="79"/>
      <c r="L14" s="48">
        <v>11</v>
      </c>
      <c r="M14" s="49" t="s">
        <v>64</v>
      </c>
    </row>
    <row r="15" spans="1:13" ht="11.4" customHeight="1" thickBot="1">
      <c r="A15" s="111"/>
      <c r="B15" s="113"/>
      <c r="C15" s="116"/>
      <c r="D15" s="74">
        <v>4</v>
      </c>
      <c r="E15" s="75" t="s">
        <v>3</v>
      </c>
      <c r="F15" s="101" t="s">
        <v>135</v>
      </c>
      <c r="G15" s="102">
        <v>1</v>
      </c>
      <c r="H15" s="100" t="s">
        <v>132</v>
      </c>
      <c r="I15" s="79"/>
      <c r="L15" s="48">
        <v>12</v>
      </c>
      <c r="M15" s="49" t="s">
        <v>65</v>
      </c>
    </row>
    <row r="16" spans="1:13" ht="11.4" customHeight="1" thickBot="1">
      <c r="A16" s="111"/>
      <c r="B16" s="113"/>
      <c r="C16" s="116"/>
      <c r="D16" s="74">
        <v>5</v>
      </c>
      <c r="E16" s="75" t="s">
        <v>3</v>
      </c>
      <c r="F16" s="101" t="s">
        <v>135</v>
      </c>
      <c r="G16" s="102">
        <v>2</v>
      </c>
      <c r="H16" s="100" t="s">
        <v>132</v>
      </c>
      <c r="I16" s="79"/>
      <c r="L16" s="48">
        <v>13</v>
      </c>
      <c r="M16" s="49" t="s">
        <v>66</v>
      </c>
    </row>
    <row r="17" spans="1:13" ht="11.4" customHeight="1" thickBot="1">
      <c r="A17" s="111"/>
      <c r="B17" s="113"/>
      <c r="C17" s="116"/>
      <c r="D17" s="74">
        <v>6</v>
      </c>
      <c r="E17" s="75" t="s">
        <v>3</v>
      </c>
      <c r="F17" s="101" t="s">
        <v>135</v>
      </c>
      <c r="G17" s="102">
        <v>3</v>
      </c>
      <c r="H17" s="100" t="s">
        <v>132</v>
      </c>
      <c r="I17" s="79"/>
      <c r="L17" s="48">
        <v>14</v>
      </c>
      <c r="M17" s="49" t="s">
        <v>67</v>
      </c>
    </row>
    <row r="18" spans="1:13" ht="11.4" customHeight="1" thickBot="1">
      <c r="A18" s="111"/>
      <c r="B18" s="113"/>
      <c r="C18" s="116"/>
      <c r="D18" s="74">
        <v>7</v>
      </c>
      <c r="E18" s="75" t="s">
        <v>3</v>
      </c>
      <c r="F18" s="101" t="s">
        <v>135</v>
      </c>
      <c r="G18" s="102">
        <v>1</v>
      </c>
      <c r="H18" s="100" t="s">
        <v>132</v>
      </c>
      <c r="I18" s="79"/>
      <c r="L18" s="48">
        <v>15</v>
      </c>
      <c r="M18" s="49" t="s">
        <v>68</v>
      </c>
    </row>
    <row r="19" spans="1:13" ht="11.4" customHeight="1" thickBot="1">
      <c r="A19" s="111"/>
      <c r="B19" s="114"/>
      <c r="C19" s="117"/>
      <c r="D19" s="80">
        <v>8</v>
      </c>
      <c r="E19" s="81" t="s">
        <v>3</v>
      </c>
      <c r="F19" s="101" t="s">
        <v>135</v>
      </c>
      <c r="G19" s="103">
        <v>2</v>
      </c>
      <c r="H19" s="100" t="s">
        <v>132</v>
      </c>
      <c r="I19" s="85"/>
      <c r="L19" s="48">
        <v>16</v>
      </c>
      <c r="M19" s="50" t="s">
        <v>69</v>
      </c>
    </row>
    <row r="20" spans="1:13" ht="11.4" customHeight="1" thickBot="1">
      <c r="A20" s="111" t="s">
        <v>48</v>
      </c>
      <c r="B20" s="112">
        <v>3</v>
      </c>
      <c r="C20" s="115" t="str">
        <f>IF(B20="","",VLOOKUP(B20,④エントリーシート!$L$4:$M$60,2,FALSE))</f>
        <v>第一中学校Ｃ</v>
      </c>
      <c r="D20" s="68">
        <v>1</v>
      </c>
      <c r="E20" s="69" t="s">
        <v>3</v>
      </c>
      <c r="F20" s="98" t="s">
        <v>131</v>
      </c>
      <c r="G20" s="99">
        <v>1</v>
      </c>
      <c r="H20" s="100" t="s">
        <v>132</v>
      </c>
      <c r="I20" s="73"/>
      <c r="L20" s="48">
        <v>17</v>
      </c>
      <c r="M20" s="50" t="s">
        <v>70</v>
      </c>
    </row>
    <row r="21" spans="1:13" ht="11.4" customHeight="1" thickBot="1">
      <c r="A21" s="111"/>
      <c r="B21" s="113"/>
      <c r="C21" s="116"/>
      <c r="D21" s="74">
        <v>2</v>
      </c>
      <c r="E21" s="75" t="s">
        <v>3</v>
      </c>
      <c r="F21" s="101" t="s">
        <v>135</v>
      </c>
      <c r="G21" s="102">
        <v>2</v>
      </c>
      <c r="H21" s="100" t="s">
        <v>132</v>
      </c>
      <c r="I21" s="79"/>
      <c r="L21" s="48">
        <v>18</v>
      </c>
      <c r="M21" s="50" t="s">
        <v>71</v>
      </c>
    </row>
    <row r="22" spans="1:13" ht="11.4" customHeight="1" thickBot="1">
      <c r="A22" s="111"/>
      <c r="B22" s="113"/>
      <c r="C22" s="116"/>
      <c r="D22" s="74">
        <v>3</v>
      </c>
      <c r="E22" s="75" t="s">
        <v>3</v>
      </c>
      <c r="F22" s="101" t="s">
        <v>135</v>
      </c>
      <c r="G22" s="102">
        <v>3</v>
      </c>
      <c r="H22" s="100" t="s">
        <v>132</v>
      </c>
      <c r="I22" s="79"/>
      <c r="L22" s="48">
        <v>19</v>
      </c>
      <c r="M22" s="50" t="s">
        <v>72</v>
      </c>
    </row>
    <row r="23" spans="1:13" ht="11.4" customHeight="1" thickBot="1">
      <c r="A23" s="111"/>
      <c r="B23" s="113"/>
      <c r="C23" s="116"/>
      <c r="D23" s="74">
        <v>4</v>
      </c>
      <c r="E23" s="75" t="s">
        <v>3</v>
      </c>
      <c r="F23" s="101" t="s">
        <v>135</v>
      </c>
      <c r="G23" s="102">
        <v>1</v>
      </c>
      <c r="H23" s="100" t="s">
        <v>132</v>
      </c>
      <c r="I23" s="79"/>
      <c r="L23" s="48">
        <v>20</v>
      </c>
      <c r="M23" s="50" t="s">
        <v>73</v>
      </c>
    </row>
    <row r="24" spans="1:13" ht="11.4" customHeight="1" thickBot="1">
      <c r="A24" s="111"/>
      <c r="B24" s="113"/>
      <c r="C24" s="116"/>
      <c r="D24" s="74">
        <v>5</v>
      </c>
      <c r="E24" s="75" t="s">
        <v>3</v>
      </c>
      <c r="F24" s="101" t="s">
        <v>135</v>
      </c>
      <c r="G24" s="102">
        <v>2</v>
      </c>
      <c r="H24" s="100" t="s">
        <v>132</v>
      </c>
      <c r="I24" s="79"/>
      <c r="L24" s="48">
        <v>21</v>
      </c>
      <c r="M24" s="50" t="s">
        <v>74</v>
      </c>
    </row>
    <row r="25" spans="1:13" ht="11.4" customHeight="1" thickBot="1">
      <c r="A25" s="111"/>
      <c r="B25" s="113"/>
      <c r="C25" s="116"/>
      <c r="D25" s="74">
        <v>6</v>
      </c>
      <c r="E25" s="75" t="s">
        <v>3</v>
      </c>
      <c r="F25" s="101" t="s">
        <v>135</v>
      </c>
      <c r="G25" s="102">
        <v>3</v>
      </c>
      <c r="H25" s="100" t="s">
        <v>132</v>
      </c>
      <c r="I25" s="79"/>
      <c r="L25" s="48">
        <v>25</v>
      </c>
      <c r="M25" s="50" t="s">
        <v>75</v>
      </c>
    </row>
    <row r="26" spans="1:13" ht="11.4" customHeight="1" thickBot="1">
      <c r="A26" s="111"/>
      <c r="B26" s="113"/>
      <c r="C26" s="116"/>
      <c r="D26" s="74">
        <v>7</v>
      </c>
      <c r="E26" s="75" t="s">
        <v>3</v>
      </c>
      <c r="F26" s="101" t="s">
        <v>135</v>
      </c>
      <c r="G26" s="102">
        <v>1</v>
      </c>
      <c r="H26" s="100" t="s">
        <v>132</v>
      </c>
      <c r="I26" s="79"/>
      <c r="L26" s="48">
        <v>26</v>
      </c>
      <c r="M26" s="50" t="s">
        <v>76</v>
      </c>
    </row>
    <row r="27" spans="1:13" ht="11.4" customHeight="1" thickBot="1">
      <c r="A27" s="111"/>
      <c r="B27" s="114"/>
      <c r="C27" s="117"/>
      <c r="D27" s="80">
        <v>8</v>
      </c>
      <c r="E27" s="81" t="s">
        <v>3</v>
      </c>
      <c r="F27" s="101" t="s">
        <v>135</v>
      </c>
      <c r="G27" s="103">
        <v>2</v>
      </c>
      <c r="H27" s="100" t="s">
        <v>132</v>
      </c>
      <c r="I27" s="85"/>
      <c r="L27" s="48">
        <v>27</v>
      </c>
      <c r="M27" s="50" t="s">
        <v>77</v>
      </c>
    </row>
    <row r="28" spans="1:13" ht="11.4" customHeight="1" thickBot="1">
      <c r="A28" s="111" t="s">
        <v>49</v>
      </c>
      <c r="B28" s="112">
        <v>1</v>
      </c>
      <c r="C28" s="115" t="str">
        <f>IF(B28="","",VLOOKUP(B28,④エントリーシート!$L$4:$M$60,2,FALSE))</f>
        <v>第一中学校Ａ</v>
      </c>
      <c r="D28" s="68">
        <v>1</v>
      </c>
      <c r="E28" s="89" t="s">
        <v>2</v>
      </c>
      <c r="F28" s="98" t="s">
        <v>136</v>
      </c>
      <c r="G28" s="99">
        <v>1</v>
      </c>
      <c r="H28" s="100" t="s">
        <v>132</v>
      </c>
      <c r="I28" s="73"/>
      <c r="L28" s="48">
        <v>31</v>
      </c>
      <c r="M28" s="50" t="s">
        <v>78</v>
      </c>
    </row>
    <row r="29" spans="1:13" ht="11.4" customHeight="1" thickBot="1">
      <c r="A29" s="111"/>
      <c r="B29" s="113"/>
      <c r="C29" s="116"/>
      <c r="D29" s="74">
        <v>2</v>
      </c>
      <c r="E29" s="90" t="s">
        <v>2</v>
      </c>
      <c r="F29" s="101" t="s">
        <v>135</v>
      </c>
      <c r="G29" s="102">
        <v>2</v>
      </c>
      <c r="H29" s="100" t="s">
        <v>132</v>
      </c>
      <c r="I29" s="79"/>
      <c r="L29" s="48">
        <v>32</v>
      </c>
      <c r="M29" s="50" t="s">
        <v>79</v>
      </c>
    </row>
    <row r="30" spans="1:13" ht="11.4" customHeight="1" thickBot="1">
      <c r="A30" s="111"/>
      <c r="B30" s="113"/>
      <c r="C30" s="116"/>
      <c r="D30" s="74">
        <v>3</v>
      </c>
      <c r="E30" s="90" t="s">
        <v>2</v>
      </c>
      <c r="F30" s="101" t="s">
        <v>135</v>
      </c>
      <c r="G30" s="102">
        <v>3</v>
      </c>
      <c r="H30" s="100" t="s">
        <v>132</v>
      </c>
      <c r="I30" s="79"/>
      <c r="L30" s="48">
        <v>33</v>
      </c>
      <c r="M30" s="50" t="s">
        <v>80</v>
      </c>
    </row>
    <row r="31" spans="1:13" ht="11.4" customHeight="1" thickBot="1">
      <c r="A31" s="111"/>
      <c r="B31" s="113"/>
      <c r="C31" s="116"/>
      <c r="D31" s="74">
        <v>4</v>
      </c>
      <c r="E31" s="90" t="s">
        <v>2</v>
      </c>
      <c r="F31" s="101" t="s">
        <v>135</v>
      </c>
      <c r="G31" s="102">
        <v>1</v>
      </c>
      <c r="H31" s="100" t="s">
        <v>132</v>
      </c>
      <c r="I31" s="79"/>
      <c r="L31" s="48">
        <v>34</v>
      </c>
      <c r="M31" s="50" t="s">
        <v>81</v>
      </c>
    </row>
    <row r="32" spans="1:13" ht="11.4" customHeight="1" thickBot="1">
      <c r="A32" s="111"/>
      <c r="B32" s="113"/>
      <c r="C32" s="116"/>
      <c r="D32" s="74">
        <v>5</v>
      </c>
      <c r="E32" s="90" t="s">
        <v>2</v>
      </c>
      <c r="F32" s="101" t="s">
        <v>135</v>
      </c>
      <c r="G32" s="102">
        <v>2</v>
      </c>
      <c r="H32" s="100" t="s">
        <v>132</v>
      </c>
      <c r="I32" s="79"/>
      <c r="L32" s="48">
        <v>35</v>
      </c>
      <c r="M32" s="50" t="s">
        <v>82</v>
      </c>
    </row>
    <row r="33" spans="1:13" ht="11.4" customHeight="1" thickBot="1">
      <c r="A33" s="111"/>
      <c r="B33" s="113"/>
      <c r="C33" s="116"/>
      <c r="D33" s="74">
        <v>6</v>
      </c>
      <c r="E33" s="90" t="s">
        <v>2</v>
      </c>
      <c r="F33" s="101" t="s">
        <v>135</v>
      </c>
      <c r="G33" s="102">
        <v>3</v>
      </c>
      <c r="H33" s="100" t="s">
        <v>132</v>
      </c>
      <c r="I33" s="79"/>
      <c r="L33" s="48">
        <v>36</v>
      </c>
      <c r="M33" s="50" t="s">
        <v>83</v>
      </c>
    </row>
    <row r="34" spans="1:13" ht="11.4" customHeight="1" thickBot="1">
      <c r="A34" s="111"/>
      <c r="B34" s="113"/>
      <c r="C34" s="116"/>
      <c r="D34" s="74">
        <v>7</v>
      </c>
      <c r="E34" s="90" t="s">
        <v>2</v>
      </c>
      <c r="F34" s="101" t="s">
        <v>135</v>
      </c>
      <c r="G34" s="102">
        <v>1</v>
      </c>
      <c r="H34" s="100" t="s">
        <v>132</v>
      </c>
      <c r="I34" s="79"/>
      <c r="L34" s="48">
        <v>37</v>
      </c>
      <c r="M34" s="50" t="s">
        <v>84</v>
      </c>
    </row>
    <row r="35" spans="1:13" ht="11.4" customHeight="1" thickBot="1">
      <c r="A35" s="111"/>
      <c r="B35" s="114"/>
      <c r="C35" s="117"/>
      <c r="D35" s="80">
        <v>8</v>
      </c>
      <c r="E35" s="91" t="s">
        <v>2</v>
      </c>
      <c r="F35" s="101" t="s">
        <v>135</v>
      </c>
      <c r="G35" s="103">
        <v>2</v>
      </c>
      <c r="H35" s="100" t="s">
        <v>132</v>
      </c>
      <c r="I35" s="85"/>
      <c r="L35" s="48">
        <v>38</v>
      </c>
      <c r="M35" s="50" t="s">
        <v>85</v>
      </c>
    </row>
    <row r="36" spans="1:13" ht="11.4" customHeight="1" thickBot="1">
      <c r="A36" s="111" t="s">
        <v>50</v>
      </c>
      <c r="B36" s="112">
        <v>2</v>
      </c>
      <c r="C36" s="115" t="str">
        <f>IF(B36="","",VLOOKUP(B36,④エントリーシート!$L$4:$M$60,2,FALSE))</f>
        <v>第一中学校Ｂ</v>
      </c>
      <c r="D36" s="68">
        <v>1</v>
      </c>
      <c r="E36" s="89" t="s">
        <v>2</v>
      </c>
      <c r="F36" s="98" t="s">
        <v>136</v>
      </c>
      <c r="G36" s="99">
        <v>1</v>
      </c>
      <c r="H36" s="100" t="s">
        <v>132</v>
      </c>
      <c r="I36" s="73"/>
      <c r="L36" s="48">
        <v>39</v>
      </c>
      <c r="M36" s="50" t="s">
        <v>86</v>
      </c>
    </row>
    <row r="37" spans="1:13" ht="11.4" customHeight="1" thickBot="1">
      <c r="A37" s="111"/>
      <c r="B37" s="113"/>
      <c r="C37" s="116"/>
      <c r="D37" s="74">
        <v>2</v>
      </c>
      <c r="E37" s="90" t="s">
        <v>2</v>
      </c>
      <c r="F37" s="101" t="s">
        <v>135</v>
      </c>
      <c r="G37" s="102">
        <v>2</v>
      </c>
      <c r="H37" s="100" t="s">
        <v>132</v>
      </c>
      <c r="I37" s="79"/>
      <c r="L37" s="48">
        <v>40</v>
      </c>
      <c r="M37" s="50" t="s">
        <v>87</v>
      </c>
    </row>
    <row r="38" spans="1:13" ht="11.4" customHeight="1" thickBot="1">
      <c r="A38" s="111"/>
      <c r="B38" s="113"/>
      <c r="C38" s="116"/>
      <c r="D38" s="74">
        <v>3</v>
      </c>
      <c r="E38" s="90" t="s">
        <v>2</v>
      </c>
      <c r="F38" s="101" t="s">
        <v>135</v>
      </c>
      <c r="G38" s="102">
        <v>3</v>
      </c>
      <c r="H38" s="100" t="s">
        <v>132</v>
      </c>
      <c r="I38" s="79"/>
      <c r="L38" s="48">
        <v>41</v>
      </c>
      <c r="M38" s="50" t="s">
        <v>88</v>
      </c>
    </row>
    <row r="39" spans="1:13" ht="11.4" customHeight="1" thickBot="1">
      <c r="A39" s="111"/>
      <c r="B39" s="113"/>
      <c r="C39" s="116"/>
      <c r="D39" s="74">
        <v>4</v>
      </c>
      <c r="E39" s="90" t="s">
        <v>2</v>
      </c>
      <c r="F39" s="101" t="s">
        <v>135</v>
      </c>
      <c r="G39" s="102">
        <v>1</v>
      </c>
      <c r="H39" s="100" t="s">
        <v>132</v>
      </c>
      <c r="I39" s="79"/>
      <c r="L39" s="48">
        <v>42</v>
      </c>
      <c r="M39" s="50" t="s">
        <v>89</v>
      </c>
    </row>
    <row r="40" spans="1:13" ht="11.4" customHeight="1" thickBot="1">
      <c r="A40" s="111"/>
      <c r="B40" s="113"/>
      <c r="C40" s="116"/>
      <c r="D40" s="74">
        <v>5</v>
      </c>
      <c r="E40" s="90" t="s">
        <v>2</v>
      </c>
      <c r="F40" s="101" t="s">
        <v>135</v>
      </c>
      <c r="G40" s="102">
        <v>2</v>
      </c>
      <c r="H40" s="100" t="s">
        <v>132</v>
      </c>
      <c r="I40" s="79"/>
      <c r="L40" s="48">
        <v>43</v>
      </c>
      <c r="M40" s="50" t="s">
        <v>90</v>
      </c>
    </row>
    <row r="41" spans="1:13" ht="11.4" customHeight="1" thickBot="1">
      <c r="A41" s="111"/>
      <c r="B41" s="113"/>
      <c r="C41" s="116"/>
      <c r="D41" s="74">
        <v>6</v>
      </c>
      <c r="E41" s="90" t="s">
        <v>2</v>
      </c>
      <c r="F41" s="101" t="s">
        <v>135</v>
      </c>
      <c r="G41" s="102">
        <v>3</v>
      </c>
      <c r="H41" s="100" t="s">
        <v>132</v>
      </c>
      <c r="I41" s="79"/>
      <c r="L41" s="48">
        <v>44</v>
      </c>
      <c r="M41" s="50" t="s">
        <v>91</v>
      </c>
    </row>
    <row r="42" spans="1:13" ht="11.4" customHeight="1" thickBot="1">
      <c r="A42" s="111"/>
      <c r="B42" s="113"/>
      <c r="C42" s="116"/>
      <c r="D42" s="74">
        <v>7</v>
      </c>
      <c r="E42" s="90" t="s">
        <v>2</v>
      </c>
      <c r="F42" s="101" t="s">
        <v>135</v>
      </c>
      <c r="G42" s="102">
        <v>1</v>
      </c>
      <c r="H42" s="100" t="s">
        <v>132</v>
      </c>
      <c r="I42" s="79"/>
      <c r="L42" s="48">
        <v>45</v>
      </c>
      <c r="M42" s="50" t="s">
        <v>92</v>
      </c>
    </row>
    <row r="43" spans="1:13" ht="11.4" customHeight="1" thickBot="1">
      <c r="A43" s="111"/>
      <c r="B43" s="114"/>
      <c r="C43" s="117"/>
      <c r="D43" s="80">
        <v>8</v>
      </c>
      <c r="E43" s="91" t="s">
        <v>2</v>
      </c>
      <c r="F43" s="101" t="s">
        <v>135</v>
      </c>
      <c r="G43" s="103">
        <v>2</v>
      </c>
      <c r="H43" s="100" t="s">
        <v>132</v>
      </c>
      <c r="I43" s="85"/>
      <c r="L43" s="48">
        <v>46</v>
      </c>
      <c r="M43" s="50" t="s">
        <v>93</v>
      </c>
    </row>
    <row r="44" spans="1:13" ht="11.4" customHeight="1" thickBot="1">
      <c r="A44" s="111" t="s">
        <v>51</v>
      </c>
      <c r="B44" s="112">
        <v>3</v>
      </c>
      <c r="C44" s="115" t="str">
        <f>IF(B44="","",VLOOKUP(B44,④エントリーシート!$L$4:$M$60,2,FALSE))</f>
        <v>第一中学校Ｃ</v>
      </c>
      <c r="D44" s="68">
        <v>1</v>
      </c>
      <c r="E44" s="89" t="s">
        <v>2</v>
      </c>
      <c r="F44" s="98" t="s">
        <v>136</v>
      </c>
      <c r="G44" s="99">
        <v>1</v>
      </c>
      <c r="H44" s="100" t="s">
        <v>132</v>
      </c>
      <c r="I44" s="73"/>
      <c r="L44" s="48">
        <v>47</v>
      </c>
      <c r="M44" s="50" t="s">
        <v>94</v>
      </c>
    </row>
    <row r="45" spans="1:13" ht="11.4" customHeight="1" thickBot="1">
      <c r="A45" s="111"/>
      <c r="B45" s="113"/>
      <c r="C45" s="116"/>
      <c r="D45" s="74">
        <v>2</v>
      </c>
      <c r="E45" s="90" t="s">
        <v>2</v>
      </c>
      <c r="F45" s="101" t="s">
        <v>135</v>
      </c>
      <c r="G45" s="102">
        <v>2</v>
      </c>
      <c r="H45" s="100" t="s">
        <v>132</v>
      </c>
      <c r="I45" s="79"/>
      <c r="L45" s="48">
        <v>48</v>
      </c>
      <c r="M45" s="50" t="s">
        <v>95</v>
      </c>
    </row>
    <row r="46" spans="1:13" ht="11.4" customHeight="1" thickBot="1">
      <c r="A46" s="111"/>
      <c r="B46" s="113"/>
      <c r="C46" s="116"/>
      <c r="D46" s="74">
        <v>3</v>
      </c>
      <c r="E46" s="90" t="s">
        <v>2</v>
      </c>
      <c r="F46" s="101" t="s">
        <v>135</v>
      </c>
      <c r="G46" s="102">
        <v>3</v>
      </c>
      <c r="H46" s="100" t="s">
        <v>132</v>
      </c>
      <c r="I46" s="79"/>
      <c r="L46" s="48">
        <v>49</v>
      </c>
      <c r="M46" s="50" t="s">
        <v>96</v>
      </c>
    </row>
    <row r="47" spans="1:13" ht="11.4" customHeight="1" thickBot="1">
      <c r="A47" s="111"/>
      <c r="B47" s="113"/>
      <c r="C47" s="116"/>
      <c r="D47" s="74">
        <v>4</v>
      </c>
      <c r="E47" s="90" t="s">
        <v>2</v>
      </c>
      <c r="F47" s="101" t="s">
        <v>135</v>
      </c>
      <c r="G47" s="102">
        <v>1</v>
      </c>
      <c r="H47" s="100" t="s">
        <v>132</v>
      </c>
      <c r="I47" s="79"/>
      <c r="L47" s="48">
        <v>50</v>
      </c>
      <c r="M47" s="50" t="s">
        <v>97</v>
      </c>
    </row>
    <row r="48" spans="1:13" ht="11.4" customHeight="1" thickBot="1">
      <c r="A48" s="111"/>
      <c r="B48" s="113"/>
      <c r="C48" s="116"/>
      <c r="D48" s="74">
        <v>5</v>
      </c>
      <c r="E48" s="90" t="s">
        <v>2</v>
      </c>
      <c r="F48" s="101" t="s">
        <v>135</v>
      </c>
      <c r="G48" s="102">
        <v>2</v>
      </c>
      <c r="H48" s="100" t="s">
        <v>132</v>
      </c>
      <c r="I48" s="79"/>
      <c r="L48" s="48">
        <v>51</v>
      </c>
      <c r="M48" s="50" t="s">
        <v>98</v>
      </c>
    </row>
    <row r="49" spans="1:27" ht="11.4" customHeight="1" thickBot="1">
      <c r="A49" s="111"/>
      <c r="B49" s="113"/>
      <c r="C49" s="116"/>
      <c r="D49" s="74">
        <v>6</v>
      </c>
      <c r="E49" s="90" t="s">
        <v>2</v>
      </c>
      <c r="F49" s="101" t="s">
        <v>135</v>
      </c>
      <c r="G49" s="102">
        <v>3</v>
      </c>
      <c r="H49" s="100" t="s">
        <v>132</v>
      </c>
      <c r="I49" s="79"/>
      <c r="L49" s="48">
        <v>52</v>
      </c>
      <c r="M49" s="49" t="s">
        <v>99</v>
      </c>
    </row>
    <row r="50" spans="1:27" ht="11.4" customHeight="1" thickBot="1">
      <c r="A50" s="111"/>
      <c r="B50" s="113"/>
      <c r="C50" s="116"/>
      <c r="D50" s="74">
        <v>7</v>
      </c>
      <c r="E50" s="90" t="s">
        <v>2</v>
      </c>
      <c r="F50" s="101" t="s">
        <v>135</v>
      </c>
      <c r="G50" s="102">
        <v>1</v>
      </c>
      <c r="H50" s="100" t="s">
        <v>132</v>
      </c>
      <c r="I50" s="79"/>
      <c r="L50" s="48">
        <v>53</v>
      </c>
      <c r="M50" s="49" t="s">
        <v>100</v>
      </c>
    </row>
    <row r="51" spans="1:27" ht="11.4" customHeight="1" thickBot="1">
      <c r="A51" s="111"/>
      <c r="B51" s="114"/>
      <c r="C51" s="117"/>
      <c r="D51" s="80">
        <v>8</v>
      </c>
      <c r="E51" s="91" t="s">
        <v>2</v>
      </c>
      <c r="F51" s="101" t="s">
        <v>135</v>
      </c>
      <c r="G51" s="103">
        <v>2</v>
      </c>
      <c r="H51" s="100" t="s">
        <v>132</v>
      </c>
      <c r="I51" s="85"/>
      <c r="L51" s="48">
        <v>54</v>
      </c>
      <c r="M51" s="49" t="s">
        <v>101</v>
      </c>
    </row>
    <row r="52" spans="1:27" ht="9" customHeight="1">
      <c r="L52" s="48">
        <v>58</v>
      </c>
      <c r="M52" s="49" t="s">
        <v>102</v>
      </c>
    </row>
    <row r="53" spans="1:27" ht="13.35" customHeight="1">
      <c r="B53" s="119" t="s">
        <v>119</v>
      </c>
      <c r="C53" s="51" t="s">
        <v>0</v>
      </c>
      <c r="D53" s="119" t="s">
        <v>34</v>
      </c>
      <c r="E53" s="119"/>
      <c r="F53" s="119"/>
      <c r="G53" s="119"/>
      <c r="H53" s="52" t="s">
        <v>112</v>
      </c>
      <c r="I53" s="52" t="s">
        <v>113</v>
      </c>
      <c r="L53" s="48">
        <v>59</v>
      </c>
      <c r="M53" s="49" t="s">
        <v>103</v>
      </c>
    </row>
    <row r="54" spans="1:27" ht="21.6" customHeight="1">
      <c r="B54" s="119"/>
      <c r="C54" s="106" t="s">
        <v>30</v>
      </c>
      <c r="D54" s="124" t="s">
        <v>133</v>
      </c>
      <c r="E54" s="124"/>
      <c r="F54" s="124"/>
      <c r="G54" s="124"/>
      <c r="H54" s="96" t="s">
        <v>14</v>
      </c>
      <c r="I54" s="96" t="s">
        <v>134</v>
      </c>
      <c r="J54" s="53"/>
      <c r="L54" s="48">
        <v>60</v>
      </c>
      <c r="M54" s="49" t="s">
        <v>104</v>
      </c>
    </row>
    <row r="55" spans="1:27">
      <c r="B55" s="54" t="s">
        <v>35</v>
      </c>
      <c r="C55" s="120" t="s">
        <v>121</v>
      </c>
      <c r="D55" s="120"/>
      <c r="E55" s="120"/>
      <c r="F55" s="120"/>
      <c r="G55" s="120"/>
      <c r="H55" s="127" t="s">
        <v>124</v>
      </c>
      <c r="I55" s="127"/>
      <c r="L55" s="48">
        <v>61</v>
      </c>
      <c r="M55" s="49" t="s">
        <v>105</v>
      </c>
    </row>
    <row r="56" spans="1:27" ht="4.6500000000000004" customHeight="1">
      <c r="B56" s="125"/>
      <c r="C56" s="125"/>
      <c r="D56" s="125"/>
      <c r="E56" s="125"/>
      <c r="F56" s="125"/>
      <c r="G56" s="125"/>
      <c r="H56" s="125"/>
      <c r="I56" s="125"/>
      <c r="L56" s="48">
        <v>62</v>
      </c>
      <c r="M56" s="49" t="s">
        <v>106</v>
      </c>
    </row>
    <row r="57" spans="1:27" ht="25.65" customHeight="1">
      <c r="B57" s="55" t="s">
        <v>116</v>
      </c>
      <c r="C57" s="126" t="s">
        <v>33</v>
      </c>
      <c r="D57" s="126"/>
      <c r="E57" s="126"/>
      <c r="F57" s="126"/>
      <c r="G57" s="126"/>
      <c r="H57" s="126"/>
      <c r="I57" s="126"/>
      <c r="L57" s="48">
        <v>63</v>
      </c>
      <c r="M57" s="49" t="s">
        <v>107</v>
      </c>
    </row>
    <row r="58" spans="1:27" ht="19.2">
      <c r="B58" s="56" t="s">
        <v>17</v>
      </c>
      <c r="C58" s="92" t="s">
        <v>18</v>
      </c>
      <c r="D58" s="128" t="s">
        <v>129</v>
      </c>
      <c r="E58" s="128"/>
      <c r="F58" s="128"/>
      <c r="G58" s="129" t="s">
        <v>137</v>
      </c>
      <c r="H58" s="130"/>
      <c r="I58" s="51" t="s">
        <v>128</v>
      </c>
      <c r="L58" s="48">
        <v>64</v>
      </c>
      <c r="M58" s="49" t="s">
        <v>108</v>
      </c>
    </row>
    <row r="59" spans="1:27" ht="19.2">
      <c r="B59" s="97">
        <v>6</v>
      </c>
      <c r="C59" s="57">
        <f>B59*1000</f>
        <v>6000</v>
      </c>
      <c r="D59" s="133">
        <v>45255</v>
      </c>
      <c r="E59" s="134"/>
      <c r="F59" s="134"/>
      <c r="G59" s="131"/>
      <c r="H59" s="132"/>
      <c r="I59" s="110" t="s">
        <v>130</v>
      </c>
      <c r="L59" s="48">
        <v>65</v>
      </c>
      <c r="M59" s="49" t="s">
        <v>109</v>
      </c>
    </row>
    <row r="60" spans="1:27" ht="10.35" customHeight="1">
      <c r="B60" s="58"/>
      <c r="C60" s="58"/>
      <c r="D60" s="58"/>
      <c r="E60" s="95"/>
      <c r="F60" s="137" t="s">
        <v>36</v>
      </c>
      <c r="G60" s="58"/>
      <c r="H60" s="58"/>
      <c r="I60" s="58"/>
      <c r="J60" s="59"/>
      <c r="K60" s="59"/>
      <c r="L60" s="48">
        <v>66</v>
      </c>
      <c r="M60" s="49" t="s">
        <v>110</v>
      </c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pans="1:27" ht="9" customHeight="1">
      <c r="B61" s="59"/>
      <c r="C61" s="59"/>
      <c r="D61" s="59"/>
      <c r="E61" s="59"/>
      <c r="F61" s="137"/>
      <c r="G61" s="59"/>
      <c r="H61" s="59"/>
      <c r="I61" s="59"/>
      <c r="J61" s="59"/>
      <c r="K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pans="1:27" ht="18.600000000000001" customHeight="1">
      <c r="B62" s="136" t="s">
        <v>120</v>
      </c>
      <c r="C62" s="136"/>
      <c r="D62" s="136"/>
      <c r="E62" s="136"/>
      <c r="F62" s="136"/>
      <c r="G62" s="136"/>
      <c r="H62" s="136"/>
      <c r="I62" s="136"/>
      <c r="J62" s="60"/>
      <c r="K62" s="60"/>
      <c r="N62" s="61"/>
      <c r="O62" s="61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spans="1:27">
      <c r="B63" s="121" t="str">
        <f>$C$4</f>
        <v>第一中学校Ａ</v>
      </c>
      <c r="C63" s="121"/>
      <c r="D63" s="60" t="s">
        <v>37</v>
      </c>
      <c r="E63" s="60"/>
      <c r="F63" s="60"/>
      <c r="G63" s="60"/>
      <c r="H63" s="60"/>
      <c r="I63" s="60"/>
      <c r="K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ht="7.65" customHeight="1">
      <c r="B64" s="60"/>
      <c r="C64" s="60"/>
      <c r="D64" s="60"/>
      <c r="E64" s="60"/>
      <c r="F64" s="60"/>
      <c r="G64" s="60"/>
      <c r="H64" s="60"/>
      <c r="I64" s="60"/>
      <c r="J64" s="60"/>
      <c r="K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</row>
    <row r="65" spans="2:27" ht="19.350000000000001" customHeight="1">
      <c r="B65" s="60">
        <f>B59</f>
        <v>6</v>
      </c>
      <c r="C65" s="60" t="s">
        <v>111</v>
      </c>
      <c r="D65" s="122">
        <f>C59</f>
        <v>6000</v>
      </c>
      <c r="E65" s="123"/>
      <c r="F65" s="123"/>
      <c r="G65" s="62" t="s">
        <v>53</v>
      </c>
      <c r="H65" s="60"/>
      <c r="I65" s="60"/>
      <c r="J65" s="60"/>
      <c r="K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</row>
    <row r="66" spans="2:27" ht="7.65" customHeight="1">
      <c r="B66" s="60"/>
      <c r="C66" s="60"/>
      <c r="D66" s="60">
        <f>T40</f>
        <v>0</v>
      </c>
      <c r="E66" s="60"/>
      <c r="F66" s="60"/>
      <c r="H66" s="60"/>
      <c r="I66" s="60"/>
      <c r="J66" s="60"/>
      <c r="K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spans="2:27">
      <c r="B67" s="135" t="s">
        <v>126</v>
      </c>
      <c r="C67" s="135"/>
      <c r="D67" s="135"/>
      <c r="E67" s="135"/>
      <c r="F67" s="135"/>
      <c r="G67" s="135"/>
      <c r="H67" s="135"/>
      <c r="I67" s="135"/>
      <c r="J67" s="60"/>
      <c r="K67" s="60"/>
      <c r="L67" s="63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</row>
    <row r="68" spans="2:27">
      <c r="B68" s="60"/>
      <c r="C68" s="60"/>
      <c r="D68" s="60"/>
      <c r="E68" s="135" t="s">
        <v>125</v>
      </c>
      <c r="F68" s="135"/>
      <c r="G68" s="135" t="s">
        <v>52</v>
      </c>
      <c r="H68" s="135"/>
      <c r="I68" s="135"/>
      <c r="J68" s="60"/>
      <c r="K68" s="60"/>
      <c r="L68" s="63"/>
      <c r="N68" s="60"/>
      <c r="O68" s="64"/>
      <c r="P68" s="64"/>
      <c r="Q68" s="64"/>
      <c r="R68" s="64"/>
      <c r="S68" s="64"/>
      <c r="T68" s="64"/>
      <c r="U68" s="60"/>
      <c r="V68" s="60"/>
      <c r="W68" s="60"/>
      <c r="X68" s="60"/>
      <c r="Y68" s="60"/>
      <c r="Z68" s="60"/>
      <c r="AA68" s="60"/>
    </row>
    <row r="69" spans="2:27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3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</row>
    <row r="70" spans="2:27" ht="24.6">
      <c r="B70" s="60"/>
      <c r="C70" s="60"/>
      <c r="D70" s="60"/>
      <c r="E70" s="59"/>
      <c r="F70" s="59"/>
      <c r="G70" s="59"/>
      <c r="H70" s="59"/>
      <c r="I70" s="59"/>
      <c r="J70" s="60"/>
      <c r="K70" s="60"/>
      <c r="L70" s="63"/>
      <c r="N70" s="60"/>
      <c r="O70" s="60"/>
      <c r="P70" s="60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pans="2:27" ht="19.2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3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0"/>
      <c r="Z71" s="60"/>
      <c r="AA71" s="60"/>
    </row>
    <row r="72" spans="2:27">
      <c r="L72" s="63"/>
    </row>
  </sheetData>
  <protectedRanges>
    <protectedRange sqref="F4:F51" name="範囲6_1_2_1"/>
    <protectedRange sqref="H4:I51" name="範囲6_1_1_1_1"/>
    <protectedRange sqref="C4 C12 C20 C28 C36 C44" name="範囲2_4_1_1_1"/>
    <protectedRange sqref="C4 C12 C20 C28 C36 C44" name="範囲5_3_1_1_1"/>
    <protectedRange sqref="D57:I57" name="範囲7_1_1_1_1"/>
    <protectedRange sqref="E53" name="範囲4_1_1_2_1"/>
    <protectedRange sqref="C54 E54" name="範囲4_1_1_2_1_1"/>
    <protectedRange sqref="E55" name="範囲2_1_1_2_2"/>
  </protectedRanges>
  <mergeCells count="36">
    <mergeCell ref="B67:I67"/>
    <mergeCell ref="E68:F68"/>
    <mergeCell ref="G68:I68"/>
    <mergeCell ref="B62:I62"/>
    <mergeCell ref="F60:F61"/>
    <mergeCell ref="C55:G55"/>
    <mergeCell ref="B63:C63"/>
    <mergeCell ref="D65:F65"/>
    <mergeCell ref="D53:G53"/>
    <mergeCell ref="D54:G54"/>
    <mergeCell ref="B56:I56"/>
    <mergeCell ref="C57:I57"/>
    <mergeCell ref="H55:I55"/>
    <mergeCell ref="D58:F58"/>
    <mergeCell ref="G58:H59"/>
    <mergeCell ref="D59:F59"/>
    <mergeCell ref="C36:C43"/>
    <mergeCell ref="A44:A51"/>
    <mergeCell ref="B44:B51"/>
    <mergeCell ref="C44:C51"/>
    <mergeCell ref="B53:B54"/>
    <mergeCell ref="A36:A43"/>
    <mergeCell ref="B36:B43"/>
    <mergeCell ref="B1:I1"/>
    <mergeCell ref="A4:A11"/>
    <mergeCell ref="B4:B11"/>
    <mergeCell ref="C4:C11"/>
    <mergeCell ref="A12:A19"/>
    <mergeCell ref="B12:B19"/>
    <mergeCell ref="C12:C19"/>
    <mergeCell ref="A20:A27"/>
    <mergeCell ref="B20:B27"/>
    <mergeCell ref="C20:C27"/>
    <mergeCell ref="A28:A35"/>
    <mergeCell ref="B28:B35"/>
    <mergeCell ref="C28:C35"/>
  </mergeCells>
  <phoneticPr fontId="5"/>
  <dataValidations count="1">
    <dataValidation allowBlank="1" showErrorMessage="1" promptTitle="選手名入力" prompt="名字と名前の間に全角1文字あけて入力してください。" sqref="H3:I3"/>
  </dataValidations>
  <printOptions horizontalCentered="1"/>
  <pageMargins left="0.43307086614173229" right="0.47244094488188981" top="0.39370078740157483" bottom="0.23622047244094491" header="0.31496062992125984" footer="0.19685039370078741"/>
  <pageSetup paperSize="9" scale="9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FF"/>
  </sheetPr>
  <dimension ref="A1:AA73"/>
  <sheetViews>
    <sheetView showGridLines="0" showZeros="0" tabSelected="1" view="pageBreakPreview" topLeftCell="B1" zoomScaleNormal="100" zoomScaleSheetLayoutView="100" workbookViewId="0">
      <selection activeCell="B4" sqref="B4:B11"/>
    </sheetView>
  </sheetViews>
  <sheetFormatPr defaultColWidth="9" defaultRowHeight="16.8"/>
  <cols>
    <col min="1" max="1" width="3.88671875" style="40" bestFit="1" customWidth="1"/>
    <col min="2" max="2" width="10.109375" style="40" customWidth="1"/>
    <col min="3" max="3" width="19.109375" style="40" customWidth="1"/>
    <col min="4" max="4" width="3.88671875" style="40" bestFit="1" customWidth="1"/>
    <col min="5" max="5" width="4.44140625" style="40" customWidth="1"/>
    <col min="6" max="6" width="14.44140625" style="40" bestFit="1" customWidth="1"/>
    <col min="7" max="7" width="5" style="40" bestFit="1" customWidth="1"/>
    <col min="8" max="8" width="17.88671875" style="40" customWidth="1"/>
    <col min="9" max="9" width="19.33203125" style="40" customWidth="1"/>
    <col min="10" max="10" width="9" style="40"/>
    <col min="11" max="11" width="28.44140625" style="40" customWidth="1"/>
    <col min="12" max="12" width="9.109375" style="40" bestFit="1" customWidth="1"/>
    <col min="13" max="13" width="30.88671875" style="40" bestFit="1" customWidth="1"/>
    <col min="14" max="16384" width="9" style="40"/>
  </cols>
  <sheetData>
    <row r="1" spans="1:13" ht="16.350000000000001" customHeight="1">
      <c r="B1" s="118" t="s">
        <v>138</v>
      </c>
      <c r="C1" s="118"/>
      <c r="D1" s="118"/>
      <c r="E1" s="118"/>
      <c r="F1" s="118"/>
      <c r="G1" s="118"/>
      <c r="H1" s="118"/>
      <c r="I1" s="118"/>
    </row>
    <row r="2" spans="1:13" ht="6" customHeight="1" thickBot="1">
      <c r="B2" s="41"/>
      <c r="C2" s="41"/>
      <c r="D2" s="41"/>
      <c r="E2" s="41"/>
      <c r="F2" s="41"/>
      <c r="G2" s="41"/>
      <c r="H2" s="41"/>
      <c r="I2" s="41"/>
    </row>
    <row r="3" spans="1:13" ht="28.65" customHeight="1" thickBot="1">
      <c r="B3" s="42" t="s">
        <v>10</v>
      </c>
      <c r="C3" s="67" t="s">
        <v>29</v>
      </c>
      <c r="D3" s="43" t="s">
        <v>9</v>
      </c>
      <c r="E3" s="43" t="s">
        <v>4</v>
      </c>
      <c r="F3" s="43" t="s">
        <v>0</v>
      </c>
      <c r="G3" s="43" t="s">
        <v>5</v>
      </c>
      <c r="H3" s="44" t="s">
        <v>1</v>
      </c>
      <c r="I3" s="45" t="s">
        <v>32</v>
      </c>
      <c r="L3" s="104" t="s">
        <v>13</v>
      </c>
      <c r="M3" s="105" t="s">
        <v>6</v>
      </c>
    </row>
    <row r="4" spans="1:13" ht="11.4" customHeight="1">
      <c r="A4" s="111" t="s">
        <v>46</v>
      </c>
      <c r="B4" s="146"/>
      <c r="C4" s="115" t="str">
        <f>IF(B4="","",VLOOKUP(B4,④エントリーシート!$L$4:$M$60,2,FALSE))</f>
        <v/>
      </c>
      <c r="D4" s="68">
        <v>1</v>
      </c>
      <c r="E4" s="69" t="s">
        <v>3</v>
      </c>
      <c r="F4" s="70"/>
      <c r="G4" s="71"/>
      <c r="H4" s="72"/>
      <c r="I4" s="73"/>
      <c r="L4" s="48">
        <v>1</v>
      </c>
      <c r="M4" s="49" t="s">
        <v>54</v>
      </c>
    </row>
    <row r="5" spans="1:13" ht="11.4" customHeight="1">
      <c r="A5" s="111"/>
      <c r="B5" s="147"/>
      <c r="C5" s="116"/>
      <c r="D5" s="74">
        <v>2</v>
      </c>
      <c r="E5" s="75" t="s">
        <v>3</v>
      </c>
      <c r="F5" s="76"/>
      <c r="G5" s="77"/>
      <c r="H5" s="78"/>
      <c r="I5" s="79"/>
      <c r="L5" s="48">
        <v>2</v>
      </c>
      <c r="M5" s="49" t="s">
        <v>55</v>
      </c>
    </row>
    <row r="6" spans="1:13" ht="11.4" customHeight="1">
      <c r="A6" s="111"/>
      <c r="B6" s="147"/>
      <c r="C6" s="116"/>
      <c r="D6" s="74">
        <v>3</v>
      </c>
      <c r="E6" s="75" t="s">
        <v>3</v>
      </c>
      <c r="F6" s="76"/>
      <c r="G6" s="77"/>
      <c r="H6" s="78"/>
      <c r="I6" s="79"/>
      <c r="L6" s="48">
        <v>3</v>
      </c>
      <c r="M6" s="49" t="s">
        <v>56</v>
      </c>
    </row>
    <row r="7" spans="1:13" ht="11.4" customHeight="1">
      <c r="A7" s="111"/>
      <c r="B7" s="147"/>
      <c r="C7" s="116"/>
      <c r="D7" s="74">
        <v>4</v>
      </c>
      <c r="E7" s="75" t="s">
        <v>3</v>
      </c>
      <c r="F7" s="76"/>
      <c r="G7" s="77"/>
      <c r="H7" s="78"/>
      <c r="I7" s="79"/>
      <c r="L7" s="48">
        <v>4</v>
      </c>
      <c r="M7" s="49" t="s">
        <v>57</v>
      </c>
    </row>
    <row r="8" spans="1:13" ht="11.4" customHeight="1">
      <c r="A8" s="111"/>
      <c r="B8" s="147"/>
      <c r="C8" s="116"/>
      <c r="D8" s="74">
        <v>5</v>
      </c>
      <c r="E8" s="75" t="s">
        <v>3</v>
      </c>
      <c r="F8" s="76"/>
      <c r="G8" s="77"/>
      <c r="H8" s="78"/>
      <c r="I8" s="79"/>
      <c r="L8" s="48">
        <v>5</v>
      </c>
      <c r="M8" s="49" t="s">
        <v>58</v>
      </c>
    </row>
    <row r="9" spans="1:13" ht="11.4" customHeight="1">
      <c r="A9" s="111"/>
      <c r="B9" s="147"/>
      <c r="C9" s="116"/>
      <c r="D9" s="74">
        <v>6</v>
      </c>
      <c r="E9" s="75" t="s">
        <v>3</v>
      </c>
      <c r="F9" s="76"/>
      <c r="G9" s="77"/>
      <c r="H9" s="78"/>
      <c r="I9" s="79"/>
      <c r="L9" s="48">
        <v>6</v>
      </c>
      <c r="M9" s="49" t="s">
        <v>59</v>
      </c>
    </row>
    <row r="10" spans="1:13" ht="11.4" customHeight="1">
      <c r="A10" s="111"/>
      <c r="B10" s="147"/>
      <c r="C10" s="116"/>
      <c r="D10" s="74">
        <v>7</v>
      </c>
      <c r="E10" s="75" t="s">
        <v>3</v>
      </c>
      <c r="F10" s="76"/>
      <c r="G10" s="77"/>
      <c r="H10" s="78"/>
      <c r="I10" s="79"/>
      <c r="L10" s="48">
        <v>7</v>
      </c>
      <c r="M10" s="49" t="s">
        <v>60</v>
      </c>
    </row>
    <row r="11" spans="1:13" ht="11.4" customHeight="1" thickBot="1">
      <c r="A11" s="111"/>
      <c r="B11" s="148"/>
      <c r="C11" s="117"/>
      <c r="D11" s="80">
        <v>8</v>
      </c>
      <c r="E11" s="81" t="s">
        <v>3</v>
      </c>
      <c r="F11" s="82"/>
      <c r="G11" s="83"/>
      <c r="H11" s="84"/>
      <c r="I11" s="85"/>
      <c r="L11" s="48">
        <v>8</v>
      </c>
      <c r="M11" s="49" t="s">
        <v>61</v>
      </c>
    </row>
    <row r="12" spans="1:13" ht="11.4" customHeight="1">
      <c r="A12" s="111" t="s">
        <v>47</v>
      </c>
      <c r="B12" s="147"/>
      <c r="C12" s="116" t="str">
        <f>IF(B12="","",VLOOKUP(B12,④エントリーシート!$L$4:$M$60,2,FALSE))</f>
        <v/>
      </c>
      <c r="D12" s="86">
        <v>1</v>
      </c>
      <c r="E12" s="75" t="s">
        <v>3</v>
      </c>
      <c r="F12" s="87"/>
      <c r="G12" s="71"/>
      <c r="H12" s="72"/>
      <c r="I12" s="88"/>
      <c r="L12" s="48">
        <v>9</v>
      </c>
      <c r="M12" s="49" t="s">
        <v>62</v>
      </c>
    </row>
    <row r="13" spans="1:13" ht="11.4" customHeight="1">
      <c r="A13" s="111"/>
      <c r="B13" s="147"/>
      <c r="C13" s="116"/>
      <c r="D13" s="74">
        <v>2</v>
      </c>
      <c r="E13" s="75" t="s">
        <v>3</v>
      </c>
      <c r="F13" s="76"/>
      <c r="G13" s="77"/>
      <c r="H13" s="78"/>
      <c r="I13" s="79"/>
      <c r="L13" s="48">
        <v>10</v>
      </c>
      <c r="M13" s="49" t="s">
        <v>63</v>
      </c>
    </row>
    <row r="14" spans="1:13" ht="11.4" customHeight="1">
      <c r="A14" s="111"/>
      <c r="B14" s="147"/>
      <c r="C14" s="116"/>
      <c r="D14" s="74">
        <v>3</v>
      </c>
      <c r="E14" s="75" t="s">
        <v>3</v>
      </c>
      <c r="F14" s="76"/>
      <c r="G14" s="77"/>
      <c r="H14" s="78"/>
      <c r="I14" s="79"/>
      <c r="L14" s="48">
        <v>11</v>
      </c>
      <c r="M14" s="49" t="s">
        <v>64</v>
      </c>
    </row>
    <row r="15" spans="1:13" ht="11.4" customHeight="1">
      <c r="A15" s="111"/>
      <c r="B15" s="147"/>
      <c r="C15" s="116"/>
      <c r="D15" s="74">
        <v>4</v>
      </c>
      <c r="E15" s="75" t="s">
        <v>3</v>
      </c>
      <c r="F15" s="76"/>
      <c r="G15" s="77"/>
      <c r="H15" s="78"/>
      <c r="I15" s="79"/>
      <c r="L15" s="48">
        <v>12</v>
      </c>
      <c r="M15" s="49" t="s">
        <v>65</v>
      </c>
    </row>
    <row r="16" spans="1:13" ht="11.4" customHeight="1">
      <c r="A16" s="111"/>
      <c r="B16" s="147"/>
      <c r="C16" s="116"/>
      <c r="D16" s="74">
        <v>5</v>
      </c>
      <c r="E16" s="75" t="s">
        <v>3</v>
      </c>
      <c r="F16" s="76"/>
      <c r="G16" s="77"/>
      <c r="H16" s="78"/>
      <c r="I16" s="79"/>
      <c r="L16" s="48">
        <v>13</v>
      </c>
      <c r="M16" s="49" t="s">
        <v>66</v>
      </c>
    </row>
    <row r="17" spans="1:13" ht="11.4" customHeight="1">
      <c r="A17" s="111"/>
      <c r="B17" s="147"/>
      <c r="C17" s="116"/>
      <c r="D17" s="74">
        <v>6</v>
      </c>
      <c r="E17" s="75" t="s">
        <v>3</v>
      </c>
      <c r="F17" s="76"/>
      <c r="G17" s="77"/>
      <c r="H17" s="78"/>
      <c r="I17" s="79"/>
      <c r="L17" s="48">
        <v>14</v>
      </c>
      <c r="M17" s="49" t="s">
        <v>67</v>
      </c>
    </row>
    <row r="18" spans="1:13" ht="11.4" customHeight="1">
      <c r="A18" s="111"/>
      <c r="B18" s="147"/>
      <c r="C18" s="116"/>
      <c r="D18" s="74">
        <v>7</v>
      </c>
      <c r="E18" s="75" t="s">
        <v>3</v>
      </c>
      <c r="F18" s="76"/>
      <c r="G18" s="77"/>
      <c r="H18" s="78"/>
      <c r="I18" s="79"/>
      <c r="L18" s="48">
        <v>15</v>
      </c>
      <c r="M18" s="49" t="s">
        <v>68</v>
      </c>
    </row>
    <row r="19" spans="1:13" ht="11.4" customHeight="1" thickBot="1">
      <c r="A19" s="111"/>
      <c r="B19" s="148"/>
      <c r="C19" s="117"/>
      <c r="D19" s="80">
        <v>8</v>
      </c>
      <c r="E19" s="81" t="s">
        <v>3</v>
      </c>
      <c r="F19" s="82"/>
      <c r="G19" s="83"/>
      <c r="H19" s="84"/>
      <c r="I19" s="85"/>
      <c r="L19" s="48">
        <v>16</v>
      </c>
      <c r="M19" s="50" t="s">
        <v>69</v>
      </c>
    </row>
    <row r="20" spans="1:13" ht="11.4" customHeight="1">
      <c r="A20" s="111" t="s">
        <v>48</v>
      </c>
      <c r="B20" s="146"/>
      <c r="C20" s="115" t="str">
        <f>IF(B20="","",VLOOKUP(B20,④エントリーシート!$L$4:$M$60,2,FALSE))</f>
        <v/>
      </c>
      <c r="D20" s="68">
        <v>1</v>
      </c>
      <c r="E20" s="69" t="s">
        <v>3</v>
      </c>
      <c r="F20" s="70"/>
      <c r="G20" s="71"/>
      <c r="H20" s="72"/>
      <c r="I20" s="73"/>
      <c r="L20" s="48">
        <v>17</v>
      </c>
      <c r="M20" s="50" t="s">
        <v>70</v>
      </c>
    </row>
    <row r="21" spans="1:13" ht="11.4" customHeight="1">
      <c r="A21" s="111"/>
      <c r="B21" s="147"/>
      <c r="C21" s="116"/>
      <c r="D21" s="74">
        <v>2</v>
      </c>
      <c r="E21" s="75" t="s">
        <v>3</v>
      </c>
      <c r="F21" s="76"/>
      <c r="G21" s="77"/>
      <c r="H21" s="78"/>
      <c r="I21" s="79"/>
      <c r="L21" s="48">
        <v>18</v>
      </c>
      <c r="M21" s="50" t="s">
        <v>71</v>
      </c>
    </row>
    <row r="22" spans="1:13" ht="11.4" customHeight="1">
      <c r="A22" s="111"/>
      <c r="B22" s="147"/>
      <c r="C22" s="116"/>
      <c r="D22" s="74">
        <v>3</v>
      </c>
      <c r="E22" s="75" t="s">
        <v>3</v>
      </c>
      <c r="F22" s="76"/>
      <c r="G22" s="77"/>
      <c r="H22" s="78"/>
      <c r="I22" s="79"/>
      <c r="L22" s="48">
        <v>19</v>
      </c>
      <c r="M22" s="50" t="s">
        <v>72</v>
      </c>
    </row>
    <row r="23" spans="1:13" ht="11.4" customHeight="1">
      <c r="A23" s="111"/>
      <c r="B23" s="147"/>
      <c r="C23" s="116"/>
      <c r="D23" s="74">
        <v>4</v>
      </c>
      <c r="E23" s="75" t="s">
        <v>3</v>
      </c>
      <c r="F23" s="76"/>
      <c r="G23" s="77"/>
      <c r="H23" s="78"/>
      <c r="I23" s="79"/>
      <c r="L23" s="48">
        <v>20</v>
      </c>
      <c r="M23" s="50" t="s">
        <v>73</v>
      </c>
    </row>
    <row r="24" spans="1:13" ht="11.4" customHeight="1">
      <c r="A24" s="111"/>
      <c r="B24" s="147"/>
      <c r="C24" s="116"/>
      <c r="D24" s="74">
        <v>5</v>
      </c>
      <c r="E24" s="75" t="s">
        <v>3</v>
      </c>
      <c r="F24" s="76"/>
      <c r="G24" s="77"/>
      <c r="H24" s="78"/>
      <c r="I24" s="79"/>
      <c r="L24" s="48">
        <v>21</v>
      </c>
      <c r="M24" s="50" t="s">
        <v>74</v>
      </c>
    </row>
    <row r="25" spans="1:13" ht="11.4" customHeight="1">
      <c r="A25" s="111"/>
      <c r="B25" s="147"/>
      <c r="C25" s="116"/>
      <c r="D25" s="74">
        <v>6</v>
      </c>
      <c r="E25" s="75" t="s">
        <v>3</v>
      </c>
      <c r="F25" s="76"/>
      <c r="G25" s="77"/>
      <c r="H25" s="78"/>
      <c r="I25" s="79"/>
      <c r="L25" s="48">
        <v>25</v>
      </c>
      <c r="M25" s="50" t="s">
        <v>75</v>
      </c>
    </row>
    <row r="26" spans="1:13" ht="11.4" customHeight="1">
      <c r="A26" s="111"/>
      <c r="B26" s="147"/>
      <c r="C26" s="116"/>
      <c r="D26" s="74">
        <v>7</v>
      </c>
      <c r="E26" s="75" t="s">
        <v>3</v>
      </c>
      <c r="F26" s="76"/>
      <c r="G26" s="77"/>
      <c r="H26" s="78"/>
      <c r="I26" s="79"/>
      <c r="L26" s="48">
        <v>26</v>
      </c>
      <c r="M26" s="50" t="s">
        <v>76</v>
      </c>
    </row>
    <row r="27" spans="1:13" ht="11.4" customHeight="1" thickBot="1">
      <c r="A27" s="111"/>
      <c r="B27" s="148"/>
      <c r="C27" s="117"/>
      <c r="D27" s="80">
        <v>8</v>
      </c>
      <c r="E27" s="81" t="s">
        <v>3</v>
      </c>
      <c r="F27" s="82"/>
      <c r="G27" s="83"/>
      <c r="H27" s="84"/>
      <c r="I27" s="85"/>
      <c r="L27" s="48">
        <v>27</v>
      </c>
      <c r="M27" s="50" t="s">
        <v>77</v>
      </c>
    </row>
    <row r="28" spans="1:13" ht="11.4" customHeight="1">
      <c r="A28" s="111" t="s">
        <v>49</v>
      </c>
      <c r="B28" s="146"/>
      <c r="C28" s="115" t="str">
        <f>IF(B28="","",VLOOKUP(B28,④エントリーシート!$L$4:$M$60,2,FALSE))</f>
        <v/>
      </c>
      <c r="D28" s="68">
        <v>1</v>
      </c>
      <c r="E28" s="89" t="s">
        <v>2</v>
      </c>
      <c r="F28" s="70"/>
      <c r="G28" s="71"/>
      <c r="H28" s="72"/>
      <c r="I28" s="73"/>
      <c r="L28" s="48">
        <v>31</v>
      </c>
      <c r="M28" s="50" t="s">
        <v>78</v>
      </c>
    </row>
    <row r="29" spans="1:13" ht="11.4" customHeight="1">
      <c r="A29" s="111"/>
      <c r="B29" s="147"/>
      <c r="C29" s="116"/>
      <c r="D29" s="74">
        <v>2</v>
      </c>
      <c r="E29" s="90" t="s">
        <v>2</v>
      </c>
      <c r="F29" s="76"/>
      <c r="G29" s="77"/>
      <c r="H29" s="78"/>
      <c r="I29" s="79"/>
      <c r="L29" s="48">
        <v>32</v>
      </c>
      <c r="M29" s="50" t="s">
        <v>79</v>
      </c>
    </row>
    <row r="30" spans="1:13" ht="11.4" customHeight="1">
      <c r="A30" s="111"/>
      <c r="B30" s="147"/>
      <c r="C30" s="116"/>
      <c r="D30" s="74">
        <v>3</v>
      </c>
      <c r="E30" s="90" t="s">
        <v>2</v>
      </c>
      <c r="F30" s="76"/>
      <c r="G30" s="77"/>
      <c r="H30" s="78"/>
      <c r="I30" s="79"/>
      <c r="L30" s="48">
        <v>33</v>
      </c>
      <c r="M30" s="50" t="s">
        <v>80</v>
      </c>
    </row>
    <row r="31" spans="1:13" ht="11.4" customHeight="1">
      <c r="A31" s="111"/>
      <c r="B31" s="147"/>
      <c r="C31" s="116"/>
      <c r="D31" s="74">
        <v>4</v>
      </c>
      <c r="E31" s="90" t="s">
        <v>2</v>
      </c>
      <c r="F31" s="76"/>
      <c r="G31" s="77"/>
      <c r="H31" s="78"/>
      <c r="I31" s="79"/>
      <c r="L31" s="48">
        <v>34</v>
      </c>
      <c r="M31" s="50" t="s">
        <v>81</v>
      </c>
    </row>
    <row r="32" spans="1:13" ht="11.4" customHeight="1">
      <c r="A32" s="111"/>
      <c r="B32" s="147"/>
      <c r="C32" s="116"/>
      <c r="D32" s="74">
        <v>5</v>
      </c>
      <c r="E32" s="90" t="s">
        <v>2</v>
      </c>
      <c r="F32" s="76"/>
      <c r="G32" s="77"/>
      <c r="H32" s="78"/>
      <c r="I32" s="79"/>
      <c r="L32" s="48">
        <v>35</v>
      </c>
      <c r="M32" s="50" t="s">
        <v>82</v>
      </c>
    </row>
    <row r="33" spans="1:13" ht="11.4" customHeight="1">
      <c r="A33" s="111"/>
      <c r="B33" s="147"/>
      <c r="C33" s="116"/>
      <c r="D33" s="74">
        <v>6</v>
      </c>
      <c r="E33" s="90" t="s">
        <v>2</v>
      </c>
      <c r="F33" s="76"/>
      <c r="G33" s="77"/>
      <c r="H33" s="78"/>
      <c r="I33" s="79"/>
      <c r="L33" s="48">
        <v>36</v>
      </c>
      <c r="M33" s="50" t="s">
        <v>83</v>
      </c>
    </row>
    <row r="34" spans="1:13" ht="11.4" customHeight="1">
      <c r="A34" s="111"/>
      <c r="B34" s="147"/>
      <c r="C34" s="116"/>
      <c r="D34" s="74">
        <v>7</v>
      </c>
      <c r="E34" s="90" t="s">
        <v>2</v>
      </c>
      <c r="F34" s="76"/>
      <c r="G34" s="77"/>
      <c r="H34" s="78"/>
      <c r="I34" s="79"/>
      <c r="L34" s="48">
        <v>37</v>
      </c>
      <c r="M34" s="50" t="s">
        <v>84</v>
      </c>
    </row>
    <row r="35" spans="1:13" ht="11.4" customHeight="1" thickBot="1">
      <c r="A35" s="111"/>
      <c r="B35" s="148"/>
      <c r="C35" s="117"/>
      <c r="D35" s="80">
        <v>8</v>
      </c>
      <c r="E35" s="91" t="s">
        <v>2</v>
      </c>
      <c r="F35" s="82"/>
      <c r="G35" s="83"/>
      <c r="H35" s="84"/>
      <c r="I35" s="85"/>
      <c r="L35" s="48">
        <v>38</v>
      </c>
      <c r="M35" s="50" t="s">
        <v>85</v>
      </c>
    </row>
    <row r="36" spans="1:13" ht="11.4" customHeight="1">
      <c r="A36" s="111" t="s">
        <v>50</v>
      </c>
      <c r="B36" s="146"/>
      <c r="C36" s="115" t="str">
        <f>IF(B36="","",VLOOKUP(B36,④エントリーシート!$L$4:$M$60,2,FALSE))</f>
        <v/>
      </c>
      <c r="D36" s="68">
        <v>1</v>
      </c>
      <c r="E36" s="89" t="s">
        <v>2</v>
      </c>
      <c r="F36" s="70"/>
      <c r="G36" s="71"/>
      <c r="H36" s="72"/>
      <c r="I36" s="73"/>
      <c r="L36" s="48">
        <v>39</v>
      </c>
      <c r="M36" s="50" t="s">
        <v>86</v>
      </c>
    </row>
    <row r="37" spans="1:13" ht="11.4" customHeight="1">
      <c r="A37" s="111"/>
      <c r="B37" s="147"/>
      <c r="C37" s="116"/>
      <c r="D37" s="74">
        <v>2</v>
      </c>
      <c r="E37" s="90" t="s">
        <v>2</v>
      </c>
      <c r="F37" s="76"/>
      <c r="G37" s="77"/>
      <c r="H37" s="78"/>
      <c r="I37" s="79"/>
      <c r="L37" s="48">
        <v>40</v>
      </c>
      <c r="M37" s="50" t="s">
        <v>87</v>
      </c>
    </row>
    <row r="38" spans="1:13" ht="11.4" customHeight="1">
      <c r="A38" s="111"/>
      <c r="B38" s="147"/>
      <c r="C38" s="116"/>
      <c r="D38" s="74">
        <v>3</v>
      </c>
      <c r="E38" s="90" t="s">
        <v>2</v>
      </c>
      <c r="F38" s="76"/>
      <c r="G38" s="77"/>
      <c r="H38" s="78"/>
      <c r="I38" s="79"/>
      <c r="L38" s="48">
        <v>41</v>
      </c>
      <c r="M38" s="50" t="s">
        <v>88</v>
      </c>
    </row>
    <row r="39" spans="1:13" ht="11.4" customHeight="1">
      <c r="A39" s="111"/>
      <c r="B39" s="147"/>
      <c r="C39" s="116"/>
      <c r="D39" s="74">
        <v>4</v>
      </c>
      <c r="E39" s="90" t="s">
        <v>2</v>
      </c>
      <c r="F39" s="76"/>
      <c r="G39" s="77"/>
      <c r="H39" s="78"/>
      <c r="I39" s="79"/>
      <c r="L39" s="48">
        <v>42</v>
      </c>
      <c r="M39" s="50" t="s">
        <v>89</v>
      </c>
    </row>
    <row r="40" spans="1:13" ht="11.4" customHeight="1">
      <c r="A40" s="111"/>
      <c r="B40" s="147"/>
      <c r="C40" s="116"/>
      <c r="D40" s="74">
        <v>5</v>
      </c>
      <c r="E40" s="90" t="s">
        <v>2</v>
      </c>
      <c r="F40" s="76"/>
      <c r="G40" s="77"/>
      <c r="H40" s="78"/>
      <c r="I40" s="79"/>
      <c r="L40" s="48">
        <v>43</v>
      </c>
      <c r="M40" s="50" t="s">
        <v>90</v>
      </c>
    </row>
    <row r="41" spans="1:13" ht="11.4" customHeight="1">
      <c r="A41" s="111"/>
      <c r="B41" s="147"/>
      <c r="C41" s="116"/>
      <c r="D41" s="74">
        <v>6</v>
      </c>
      <c r="E41" s="90" t="s">
        <v>2</v>
      </c>
      <c r="F41" s="76"/>
      <c r="G41" s="77"/>
      <c r="H41" s="78"/>
      <c r="I41" s="79"/>
      <c r="L41" s="48">
        <v>44</v>
      </c>
      <c r="M41" s="50" t="s">
        <v>91</v>
      </c>
    </row>
    <row r="42" spans="1:13" ht="11.4" customHeight="1">
      <c r="A42" s="111"/>
      <c r="B42" s="147"/>
      <c r="C42" s="116"/>
      <c r="D42" s="74">
        <v>7</v>
      </c>
      <c r="E42" s="90" t="s">
        <v>2</v>
      </c>
      <c r="F42" s="76"/>
      <c r="G42" s="77"/>
      <c r="H42" s="78"/>
      <c r="I42" s="79"/>
      <c r="L42" s="48">
        <v>45</v>
      </c>
      <c r="M42" s="50" t="s">
        <v>92</v>
      </c>
    </row>
    <row r="43" spans="1:13" ht="11.4" customHeight="1" thickBot="1">
      <c r="A43" s="111"/>
      <c r="B43" s="148"/>
      <c r="C43" s="117"/>
      <c r="D43" s="80">
        <v>8</v>
      </c>
      <c r="E43" s="91" t="s">
        <v>2</v>
      </c>
      <c r="F43" s="82"/>
      <c r="G43" s="83"/>
      <c r="H43" s="84"/>
      <c r="I43" s="85"/>
      <c r="L43" s="48">
        <v>46</v>
      </c>
      <c r="M43" s="50" t="s">
        <v>93</v>
      </c>
    </row>
    <row r="44" spans="1:13" ht="11.4" customHeight="1">
      <c r="A44" s="111" t="s">
        <v>51</v>
      </c>
      <c r="B44" s="146"/>
      <c r="C44" s="115" t="str">
        <f>IF(B44="","",VLOOKUP(B44,④エントリーシート!$L$4:$M$60,2,FALSE))</f>
        <v/>
      </c>
      <c r="D44" s="68">
        <v>1</v>
      </c>
      <c r="E44" s="89" t="s">
        <v>2</v>
      </c>
      <c r="F44" s="70"/>
      <c r="G44" s="71"/>
      <c r="H44" s="72"/>
      <c r="I44" s="73"/>
      <c r="L44" s="48">
        <v>47</v>
      </c>
      <c r="M44" s="50" t="s">
        <v>94</v>
      </c>
    </row>
    <row r="45" spans="1:13" ht="11.4" customHeight="1">
      <c r="A45" s="111"/>
      <c r="B45" s="147"/>
      <c r="C45" s="116"/>
      <c r="D45" s="74">
        <v>2</v>
      </c>
      <c r="E45" s="90" t="s">
        <v>2</v>
      </c>
      <c r="F45" s="76"/>
      <c r="G45" s="77"/>
      <c r="H45" s="78"/>
      <c r="I45" s="79"/>
      <c r="L45" s="48">
        <v>48</v>
      </c>
      <c r="M45" s="50" t="s">
        <v>95</v>
      </c>
    </row>
    <row r="46" spans="1:13" ht="11.4" customHeight="1">
      <c r="A46" s="111"/>
      <c r="B46" s="147"/>
      <c r="C46" s="116"/>
      <c r="D46" s="74">
        <v>3</v>
      </c>
      <c r="E46" s="90" t="s">
        <v>2</v>
      </c>
      <c r="F46" s="76"/>
      <c r="G46" s="77"/>
      <c r="H46" s="78"/>
      <c r="I46" s="79"/>
      <c r="L46" s="48">
        <v>49</v>
      </c>
      <c r="M46" s="50" t="s">
        <v>96</v>
      </c>
    </row>
    <row r="47" spans="1:13" ht="11.4" customHeight="1">
      <c r="A47" s="111"/>
      <c r="B47" s="147"/>
      <c r="C47" s="116"/>
      <c r="D47" s="74">
        <v>4</v>
      </c>
      <c r="E47" s="90" t="s">
        <v>2</v>
      </c>
      <c r="F47" s="76"/>
      <c r="G47" s="77"/>
      <c r="H47" s="78"/>
      <c r="I47" s="79"/>
      <c r="L47" s="48">
        <v>50</v>
      </c>
      <c r="M47" s="50" t="s">
        <v>97</v>
      </c>
    </row>
    <row r="48" spans="1:13" ht="11.4" customHeight="1">
      <c r="A48" s="111"/>
      <c r="B48" s="147"/>
      <c r="C48" s="116"/>
      <c r="D48" s="74">
        <v>5</v>
      </c>
      <c r="E48" s="90" t="s">
        <v>2</v>
      </c>
      <c r="F48" s="76"/>
      <c r="G48" s="77"/>
      <c r="H48" s="78"/>
      <c r="I48" s="79"/>
      <c r="L48" s="48">
        <v>51</v>
      </c>
      <c r="M48" s="50" t="s">
        <v>98</v>
      </c>
    </row>
    <row r="49" spans="1:27" ht="11.4" customHeight="1">
      <c r="A49" s="111"/>
      <c r="B49" s="147"/>
      <c r="C49" s="116"/>
      <c r="D49" s="74">
        <v>6</v>
      </c>
      <c r="E49" s="90" t="s">
        <v>2</v>
      </c>
      <c r="F49" s="76"/>
      <c r="G49" s="77"/>
      <c r="H49" s="78"/>
      <c r="I49" s="79"/>
      <c r="L49" s="48">
        <v>52</v>
      </c>
      <c r="M49" s="49" t="s">
        <v>99</v>
      </c>
    </row>
    <row r="50" spans="1:27" ht="11.4" customHeight="1">
      <c r="A50" s="111"/>
      <c r="B50" s="147"/>
      <c r="C50" s="116"/>
      <c r="D50" s="74">
        <v>7</v>
      </c>
      <c r="E50" s="90" t="s">
        <v>2</v>
      </c>
      <c r="F50" s="76"/>
      <c r="G50" s="77"/>
      <c r="H50" s="78"/>
      <c r="I50" s="79"/>
      <c r="L50" s="48">
        <v>53</v>
      </c>
      <c r="M50" s="49" t="s">
        <v>100</v>
      </c>
    </row>
    <row r="51" spans="1:27" ht="11.4" customHeight="1" thickBot="1">
      <c r="A51" s="111"/>
      <c r="B51" s="148"/>
      <c r="C51" s="117"/>
      <c r="D51" s="80">
        <v>8</v>
      </c>
      <c r="E51" s="91" t="s">
        <v>2</v>
      </c>
      <c r="F51" s="82"/>
      <c r="G51" s="83"/>
      <c r="H51" s="84"/>
      <c r="I51" s="85"/>
      <c r="L51" s="48">
        <v>54</v>
      </c>
      <c r="M51" s="49" t="s">
        <v>101</v>
      </c>
    </row>
    <row r="52" spans="1:27" ht="9" customHeight="1">
      <c r="L52" s="48">
        <v>58</v>
      </c>
      <c r="M52" s="49" t="s">
        <v>102</v>
      </c>
    </row>
    <row r="53" spans="1:27">
      <c r="B53" s="119" t="s">
        <v>119</v>
      </c>
      <c r="C53" s="51" t="s">
        <v>0</v>
      </c>
      <c r="D53" s="119" t="s">
        <v>34</v>
      </c>
      <c r="E53" s="119"/>
      <c r="F53" s="119"/>
      <c r="G53" s="119"/>
      <c r="H53" s="52" t="s">
        <v>112</v>
      </c>
      <c r="I53" s="52" t="s">
        <v>113</v>
      </c>
      <c r="L53" s="48">
        <v>59</v>
      </c>
      <c r="M53" s="49" t="s">
        <v>103</v>
      </c>
    </row>
    <row r="54" spans="1:27" ht="19.649999999999999" customHeight="1">
      <c r="B54" s="119"/>
      <c r="C54" s="107"/>
      <c r="D54" s="138"/>
      <c r="E54" s="138"/>
      <c r="F54" s="138"/>
      <c r="G54" s="138"/>
      <c r="H54" s="93"/>
      <c r="I54" s="93"/>
      <c r="J54" s="53"/>
      <c r="L54" s="48">
        <v>60</v>
      </c>
      <c r="M54" s="49" t="s">
        <v>104</v>
      </c>
    </row>
    <row r="55" spans="1:27">
      <c r="B55" s="54" t="s">
        <v>35</v>
      </c>
      <c r="C55" s="139" t="s">
        <v>114</v>
      </c>
      <c r="D55" s="139"/>
      <c r="E55" s="139"/>
      <c r="F55" s="139"/>
      <c r="G55" s="139"/>
      <c r="H55" s="140" t="s">
        <v>122</v>
      </c>
      <c r="I55" s="141"/>
      <c r="L55" s="48">
        <v>61</v>
      </c>
      <c r="M55" s="49" t="s">
        <v>105</v>
      </c>
    </row>
    <row r="56" spans="1:27">
      <c r="B56" s="125"/>
      <c r="C56" s="125"/>
      <c r="D56" s="125"/>
      <c r="E56" s="125"/>
      <c r="F56" s="125"/>
      <c r="G56" s="125"/>
      <c r="H56" s="125"/>
      <c r="I56" s="125"/>
      <c r="L56" s="48">
        <v>62</v>
      </c>
      <c r="M56" s="49" t="s">
        <v>106</v>
      </c>
    </row>
    <row r="57" spans="1:27" ht="26.4" customHeight="1">
      <c r="B57" s="55" t="s">
        <v>116</v>
      </c>
      <c r="C57" s="126" t="s">
        <v>33</v>
      </c>
      <c r="D57" s="126"/>
      <c r="E57" s="126"/>
      <c r="F57" s="126"/>
      <c r="G57" s="126"/>
      <c r="H57" s="126"/>
      <c r="I57" s="126"/>
      <c r="L57" s="48">
        <v>63</v>
      </c>
      <c r="M57" s="49" t="s">
        <v>107</v>
      </c>
    </row>
    <row r="58" spans="1:27" ht="16.350000000000001" customHeight="1">
      <c r="B58" s="56" t="s">
        <v>17</v>
      </c>
      <c r="C58" s="92" t="s">
        <v>18</v>
      </c>
      <c r="D58" s="128" t="s">
        <v>129</v>
      </c>
      <c r="E58" s="128"/>
      <c r="F58" s="128"/>
      <c r="G58" s="142" t="s">
        <v>141</v>
      </c>
      <c r="H58" s="143"/>
      <c r="I58" s="109" t="s">
        <v>128</v>
      </c>
      <c r="L58" s="48">
        <v>64</v>
      </c>
      <c r="M58" s="49" t="s">
        <v>108</v>
      </c>
    </row>
    <row r="59" spans="1:27" ht="17.399999999999999" customHeight="1">
      <c r="B59" s="94"/>
      <c r="C59" s="57">
        <f>B59*1000</f>
        <v>0</v>
      </c>
      <c r="D59" s="144" t="s">
        <v>142</v>
      </c>
      <c r="E59" s="145"/>
      <c r="F59" s="145"/>
      <c r="G59" s="142"/>
      <c r="H59" s="143"/>
      <c r="I59" s="108"/>
      <c r="L59" s="48">
        <v>65</v>
      </c>
      <c r="M59" s="49" t="s">
        <v>109</v>
      </c>
    </row>
    <row r="60" spans="1:27" ht="19.2">
      <c r="B60" s="58"/>
      <c r="C60" s="58"/>
      <c r="D60" s="58"/>
      <c r="E60" s="95"/>
      <c r="F60" s="137" t="s">
        <v>36</v>
      </c>
      <c r="G60" s="58"/>
      <c r="H60" s="58"/>
      <c r="I60" s="58"/>
      <c r="J60" s="59"/>
      <c r="K60" s="59"/>
      <c r="L60" s="48">
        <v>66</v>
      </c>
      <c r="M60" s="49" t="s">
        <v>110</v>
      </c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pans="1:27" ht="5.4" customHeight="1">
      <c r="B61" s="59"/>
      <c r="C61" s="59"/>
      <c r="D61" s="59"/>
      <c r="E61" s="59"/>
      <c r="F61" s="137"/>
      <c r="G61" s="59"/>
      <c r="H61" s="59"/>
      <c r="I61" s="59"/>
      <c r="J61" s="59"/>
      <c r="K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pans="1:27" ht="19.350000000000001" customHeight="1">
      <c r="B62" s="136" t="s">
        <v>120</v>
      </c>
      <c r="C62" s="136"/>
      <c r="D62" s="136"/>
      <c r="E62" s="136"/>
      <c r="F62" s="136"/>
      <c r="G62" s="136"/>
      <c r="H62" s="136"/>
      <c r="I62" s="136"/>
      <c r="J62" s="60"/>
      <c r="K62" s="60"/>
      <c r="N62" s="61"/>
      <c r="O62" s="61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spans="1:27">
      <c r="B63" s="121" t="str">
        <f>$C$4</f>
        <v/>
      </c>
      <c r="C63" s="121"/>
      <c r="D63" s="60" t="s">
        <v>37</v>
      </c>
      <c r="E63" s="60"/>
      <c r="F63" s="60"/>
      <c r="G63" s="60"/>
      <c r="H63" s="60"/>
      <c r="I63" s="60"/>
      <c r="K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ht="6.6" customHeight="1">
      <c r="B64" s="60"/>
      <c r="C64" s="60"/>
      <c r="D64" s="60"/>
      <c r="E64" s="60"/>
      <c r="F64" s="60"/>
      <c r="G64" s="60"/>
      <c r="H64" s="60"/>
      <c r="I64" s="60"/>
      <c r="J64" s="60"/>
      <c r="K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</row>
    <row r="65" spans="2:27" ht="19.350000000000001" customHeight="1">
      <c r="B65" s="60">
        <f>B59</f>
        <v>0</v>
      </c>
      <c r="C65" s="60" t="s">
        <v>111</v>
      </c>
      <c r="D65" s="122">
        <f>C59</f>
        <v>0</v>
      </c>
      <c r="E65" s="123"/>
      <c r="F65" s="123"/>
      <c r="G65" s="62" t="s">
        <v>53</v>
      </c>
      <c r="H65" s="60"/>
      <c r="I65" s="60"/>
      <c r="J65" s="60"/>
      <c r="K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</row>
    <row r="66" spans="2:27" ht="4.6500000000000004" customHeight="1">
      <c r="B66" s="60"/>
      <c r="C66" s="60"/>
      <c r="D66" s="60">
        <f>T40</f>
        <v>0</v>
      </c>
      <c r="E66" s="60"/>
      <c r="F66" s="60"/>
      <c r="H66" s="60"/>
      <c r="I66" s="60"/>
      <c r="J66" s="60"/>
      <c r="K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spans="2:27">
      <c r="B67" s="135" t="s">
        <v>126</v>
      </c>
      <c r="C67" s="135"/>
      <c r="D67" s="135"/>
      <c r="E67" s="135"/>
      <c r="F67" s="135"/>
      <c r="G67" s="135"/>
      <c r="H67" s="135"/>
      <c r="I67" s="135"/>
      <c r="J67" s="60"/>
      <c r="K67" s="60"/>
      <c r="L67" s="63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</row>
    <row r="68" spans="2:27">
      <c r="B68" s="60"/>
      <c r="C68" s="60"/>
      <c r="D68" s="60"/>
      <c r="E68" s="135" t="s">
        <v>127</v>
      </c>
      <c r="F68" s="135"/>
      <c r="G68" s="135" t="s">
        <v>52</v>
      </c>
      <c r="H68" s="135"/>
      <c r="I68" s="135"/>
      <c r="J68" s="60"/>
      <c r="K68" s="60"/>
      <c r="L68" s="63"/>
      <c r="N68" s="60"/>
      <c r="O68" s="64"/>
      <c r="P68" s="64"/>
      <c r="Q68" s="64"/>
      <c r="R68" s="64"/>
      <c r="S68" s="64"/>
      <c r="T68" s="64"/>
      <c r="U68" s="60"/>
      <c r="V68" s="60"/>
      <c r="W68" s="60"/>
      <c r="X68" s="60"/>
      <c r="Y68" s="60"/>
      <c r="Z68" s="60"/>
      <c r="AA68" s="60"/>
    </row>
    <row r="69" spans="2:27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3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</row>
    <row r="70" spans="2:27" ht="24.6">
      <c r="B70" s="60"/>
      <c r="C70" s="60"/>
      <c r="D70" s="60"/>
      <c r="E70" s="59"/>
      <c r="F70" s="59"/>
      <c r="G70" s="59"/>
      <c r="H70" s="59"/>
      <c r="I70" s="59"/>
      <c r="J70" s="60"/>
      <c r="K70" s="60"/>
      <c r="L70" s="63"/>
      <c r="N70" s="60"/>
      <c r="O70" s="60"/>
      <c r="P70" s="60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pans="2:27" ht="19.2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3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0"/>
      <c r="Z71" s="60"/>
      <c r="AA71" s="60"/>
    </row>
    <row r="72" spans="2:27">
      <c r="L72" s="63"/>
    </row>
    <row r="73" spans="2:27">
      <c r="E73" s="40" t="s">
        <v>115</v>
      </c>
    </row>
  </sheetData>
  <protectedRanges>
    <protectedRange sqref="F4:F51" name="範囲6_1_2"/>
    <protectedRange sqref="H4:I51" name="範囲6_1_1_1"/>
    <protectedRange sqref="C4 C12 C20 C28 C36 C44" name="範囲2_4_1_1"/>
    <protectedRange sqref="C4 C12 C20 C28 C36 C44" name="範囲5_3_1_1"/>
    <protectedRange sqref="D57:I57" name="範囲7_1_1_1"/>
    <protectedRange sqref="E55" name="範囲2_1_1_2"/>
    <protectedRange sqref="E53" name="範囲4_1_1_2"/>
    <protectedRange sqref="C54 E54" name="範囲4_1_1_2_1"/>
  </protectedRanges>
  <mergeCells count="36">
    <mergeCell ref="B1:I1"/>
    <mergeCell ref="B4:B11"/>
    <mergeCell ref="C4:C11"/>
    <mergeCell ref="C44:C51"/>
    <mergeCell ref="B12:B19"/>
    <mergeCell ref="B20:B27"/>
    <mergeCell ref="B28:B35"/>
    <mergeCell ref="B36:B43"/>
    <mergeCell ref="B44:B51"/>
    <mergeCell ref="C12:C19"/>
    <mergeCell ref="C28:C35"/>
    <mergeCell ref="C20:C27"/>
    <mergeCell ref="F60:F61"/>
    <mergeCell ref="C57:I57"/>
    <mergeCell ref="D65:F65"/>
    <mergeCell ref="B56:I56"/>
    <mergeCell ref="D54:G54"/>
    <mergeCell ref="C55:G55"/>
    <mergeCell ref="H55:I55"/>
    <mergeCell ref="B53:B54"/>
    <mergeCell ref="D53:G53"/>
    <mergeCell ref="G58:H59"/>
    <mergeCell ref="D59:F59"/>
    <mergeCell ref="D58:F58"/>
    <mergeCell ref="G68:I68"/>
    <mergeCell ref="E68:F68"/>
    <mergeCell ref="B63:C63"/>
    <mergeCell ref="B67:I67"/>
    <mergeCell ref="B62:I62"/>
    <mergeCell ref="A44:A51"/>
    <mergeCell ref="C36:C43"/>
    <mergeCell ref="A4:A11"/>
    <mergeCell ref="A12:A19"/>
    <mergeCell ref="A20:A27"/>
    <mergeCell ref="A28:A35"/>
    <mergeCell ref="A36:A43"/>
  </mergeCells>
  <phoneticPr fontId="5"/>
  <dataValidations count="1">
    <dataValidation allowBlank="1" showErrorMessage="1" promptTitle="選手名入力" prompt="名字と名前の間に全角1文字あけて入力してください。" sqref="H3:I3"/>
  </dataValidations>
  <printOptions horizontalCentered="1"/>
  <pageMargins left="0.43307086614173229" right="0.47244094488188981" top="0.39370078740157483" bottom="0.23622047244094491" header="0.31496062992125984" footer="0.19685039370078741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K36" sqref="K36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3.44140625" style="11" bestFit="1" customWidth="1"/>
    <col min="4" max="4" width="9.6640625" style="11" customWidth="1"/>
    <col min="5" max="5" width="14.44140625" style="11" customWidth="1"/>
    <col min="6" max="6" width="20.33203125" style="11" customWidth="1"/>
    <col min="7" max="7" width="12.109375" style="11" customWidth="1"/>
    <col min="8" max="8" width="4.33203125" style="11" customWidth="1"/>
    <col min="9" max="9" width="11.6640625" style="11" customWidth="1"/>
    <col min="10" max="10" width="6.6640625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>
      <c r="A4" s="151" t="s">
        <v>12</v>
      </c>
      <c r="B4" s="152"/>
      <c r="C4" s="157">
        <f>④エントリーシート!$B$4</f>
        <v>0</v>
      </c>
      <c r="D4" s="158"/>
      <c r="E4" s="158"/>
      <c r="F4" s="158"/>
      <c r="G4" s="159"/>
    </row>
    <row r="5" spans="1:13" ht="43.5" customHeight="1">
      <c r="A5" s="160" t="s">
        <v>11</v>
      </c>
      <c r="B5" s="160"/>
      <c r="C5" s="161" t="str">
        <f>④エントリーシート!$C$4</f>
        <v/>
      </c>
      <c r="D5" s="162"/>
      <c r="E5" s="162"/>
      <c r="F5" s="162"/>
      <c r="G5" s="163"/>
    </row>
    <row r="6" spans="1:13" ht="34.5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28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3" t="str">
        <f>④エントリーシート!E4</f>
        <v>男</v>
      </c>
      <c r="C9" s="14">
        <f>④エントリーシート!F4</f>
        <v>0</v>
      </c>
      <c r="D9" s="15">
        <f>④エントリーシート!G4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3" t="str">
        <f>④エントリーシート!E5</f>
        <v>男</v>
      </c>
      <c r="C10" s="14">
        <f>④エントリーシート!F5</f>
        <v>0</v>
      </c>
      <c r="D10" s="15">
        <f>④エントリーシート!G5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3" t="str">
        <f>④エントリーシート!E6</f>
        <v>男</v>
      </c>
      <c r="C11" s="14">
        <f>④エントリーシート!F6</f>
        <v>0</v>
      </c>
      <c r="D11" s="15">
        <f>④エントリーシート!G6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3" t="str">
        <f>④エントリーシート!E7</f>
        <v>男</v>
      </c>
      <c r="C12" s="14">
        <f>④エントリーシート!F7</f>
        <v>0</v>
      </c>
      <c r="D12" s="15">
        <f>④エントリーシート!G7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3" t="str">
        <f>④エントリーシート!E8</f>
        <v>男</v>
      </c>
      <c r="C13" s="14">
        <f>④エントリーシート!F8</f>
        <v>0</v>
      </c>
      <c r="D13" s="15">
        <f>④エントリーシート!G8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3" t="str">
        <f>④エントリーシート!E9</f>
        <v>男</v>
      </c>
      <c r="C14" s="14">
        <f>④エントリーシート!F9</f>
        <v>0</v>
      </c>
      <c r="D14" s="15">
        <f>④エントリーシート!G9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3" t="str">
        <f>④エントリーシート!E10</f>
        <v>男</v>
      </c>
      <c r="C15" s="14">
        <f>④エントリーシート!F10</f>
        <v>0</v>
      </c>
      <c r="D15" s="15">
        <f>④エントリーシート!G10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3" t="str">
        <f>④エントリーシート!E11</f>
        <v>男</v>
      </c>
      <c r="C16" s="14">
        <f>④エントリーシート!F11</f>
        <v>0</v>
      </c>
      <c r="D16" s="15">
        <f>④エントリーシート!G11</f>
        <v>0</v>
      </c>
      <c r="E16" s="16" t="s">
        <v>43</v>
      </c>
      <c r="F16" s="12"/>
      <c r="G16" s="35"/>
    </row>
  </sheetData>
  <protectedRanges>
    <protectedRange sqref="C9:C16 E9:E16" name="範囲6_1_2"/>
    <protectedRange sqref="G9:G16" name="範囲6_1_1_1"/>
    <protectedRange sqref="C5" name="範囲2_4_1_1"/>
    <protectedRange sqref="C5" name="範囲5_3_1_1"/>
    <protectedRange sqref="C6:D6" name="範囲4_1_1"/>
  </protectedRanges>
  <mergeCells count="11">
    <mergeCell ref="I8:J8"/>
    <mergeCell ref="A1:G1"/>
    <mergeCell ref="A4:B4"/>
    <mergeCell ref="A3:G3"/>
    <mergeCell ref="C6:D6"/>
    <mergeCell ref="F6:G6"/>
    <mergeCell ref="C4:G4"/>
    <mergeCell ref="A5:B5"/>
    <mergeCell ref="C5:G5"/>
    <mergeCell ref="A2:G2"/>
    <mergeCell ref="A6:B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A3" sqref="A3:G3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1.88671875" style="11" bestFit="1" customWidth="1"/>
    <col min="4" max="4" width="5.44140625" style="11" bestFit="1" customWidth="1"/>
    <col min="5" max="5" width="13.109375" style="11" bestFit="1" customWidth="1"/>
    <col min="6" max="6" width="20.33203125" style="11" customWidth="1"/>
    <col min="7" max="7" width="12.109375" style="11" customWidth="1"/>
    <col min="8" max="8" width="2.88671875" style="11" customWidth="1"/>
    <col min="9" max="9" width="15.109375" style="11" customWidth="1"/>
    <col min="10" max="10" width="7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 customHeight="1">
      <c r="A4" s="151" t="s">
        <v>12</v>
      </c>
      <c r="B4" s="152"/>
      <c r="C4" s="157">
        <f>④エントリーシート!$B$12</f>
        <v>0</v>
      </c>
      <c r="D4" s="158"/>
      <c r="E4" s="158"/>
      <c r="F4" s="158"/>
      <c r="G4" s="159"/>
    </row>
    <row r="5" spans="1:13" ht="43.5" customHeight="1">
      <c r="A5" s="160" t="s">
        <v>11</v>
      </c>
      <c r="B5" s="160"/>
      <c r="C5" s="161" t="str">
        <f>④エントリーシート!$C$12</f>
        <v/>
      </c>
      <c r="D5" s="162"/>
      <c r="E5" s="162"/>
      <c r="F5" s="162"/>
      <c r="G5" s="163"/>
    </row>
    <row r="6" spans="1:13" ht="34.5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  <c r="I6" s="22"/>
    </row>
    <row r="7" spans="1:13" ht="16.2">
      <c r="I7" s="21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22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4" t="str">
        <f>④エントリーシート!E12</f>
        <v>男</v>
      </c>
      <c r="C9" s="14">
        <f>④エントリーシート!F12</f>
        <v>0</v>
      </c>
      <c r="D9" s="15">
        <f>④エントリーシート!G12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4" t="str">
        <f>④エントリーシート!E13</f>
        <v>男</v>
      </c>
      <c r="C10" s="14">
        <f>④エントリーシート!F13</f>
        <v>0</v>
      </c>
      <c r="D10" s="15">
        <f>④エントリーシート!G13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4" t="str">
        <f>④エントリーシート!E14</f>
        <v>男</v>
      </c>
      <c r="C11" s="14">
        <f>④エントリーシート!F14</f>
        <v>0</v>
      </c>
      <c r="D11" s="15">
        <f>④エントリーシート!G14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4" t="str">
        <f>④エントリーシート!E15</f>
        <v>男</v>
      </c>
      <c r="C12" s="14">
        <f>④エントリーシート!F15</f>
        <v>0</v>
      </c>
      <c r="D12" s="15">
        <f>④エントリーシート!G15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4" t="str">
        <f>④エントリーシート!E16</f>
        <v>男</v>
      </c>
      <c r="C13" s="14">
        <f>④エントリーシート!F16</f>
        <v>0</v>
      </c>
      <c r="D13" s="15">
        <f>④エントリーシート!G16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4" t="str">
        <f>④エントリーシート!E17</f>
        <v>男</v>
      </c>
      <c r="C14" s="14">
        <f>④エントリーシート!F17</f>
        <v>0</v>
      </c>
      <c r="D14" s="15">
        <f>④エントリーシート!G17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4" t="str">
        <f>④エントリーシート!E18</f>
        <v>男</v>
      </c>
      <c r="C15" s="14">
        <f>④エントリーシート!F18</f>
        <v>0</v>
      </c>
      <c r="D15" s="15">
        <f>④エントリーシート!G18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4" t="str">
        <f>④エントリーシート!E19</f>
        <v>男</v>
      </c>
      <c r="C16" s="14">
        <f>④エントリーシート!F19</f>
        <v>0</v>
      </c>
      <c r="D16" s="15">
        <f>④エントリーシート!G19</f>
        <v>0</v>
      </c>
      <c r="E16" s="16" t="s">
        <v>43</v>
      </c>
      <c r="F16" s="12"/>
      <c r="G16" s="35"/>
    </row>
  </sheetData>
  <protectedRanges>
    <protectedRange sqref="C9:C16 E9:E16" name="範囲6_1_2"/>
    <protectedRange sqref="G9:G16" name="範囲6_1_1_1"/>
    <protectedRange sqref="C5" name="範囲2_4_1_1_3"/>
    <protectedRange sqref="C5" name="範囲5_3_1_1_3"/>
    <protectedRange sqref="C6:D6" name="範囲4_1_1_3"/>
  </protectedRanges>
  <mergeCells count="11">
    <mergeCell ref="I8:J8"/>
    <mergeCell ref="A1:G1"/>
    <mergeCell ref="A2:G2"/>
    <mergeCell ref="A3:G3"/>
    <mergeCell ref="A5:B5"/>
    <mergeCell ref="C5:G5"/>
    <mergeCell ref="A4:B4"/>
    <mergeCell ref="C4:G4"/>
    <mergeCell ref="F6:G6"/>
    <mergeCell ref="C6:D6"/>
    <mergeCell ref="A6:B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A3" sqref="A3:G3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1.88671875" style="11" bestFit="1" customWidth="1"/>
    <col min="4" max="4" width="5.44140625" style="11" bestFit="1" customWidth="1"/>
    <col min="5" max="5" width="13.109375" style="11" bestFit="1" customWidth="1"/>
    <col min="6" max="6" width="20.33203125" style="11" customWidth="1"/>
    <col min="7" max="7" width="12.109375" style="11" customWidth="1"/>
    <col min="8" max="8" width="3.109375" style="11" customWidth="1"/>
    <col min="9" max="9" width="14.6640625" style="11" customWidth="1"/>
    <col min="10" max="10" width="7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>
      <c r="A4" s="151" t="s">
        <v>12</v>
      </c>
      <c r="B4" s="152"/>
      <c r="C4" s="157">
        <f>④エントリーシート!$B$20</f>
        <v>0</v>
      </c>
      <c r="D4" s="158"/>
      <c r="E4" s="158"/>
      <c r="F4" s="158"/>
      <c r="G4" s="159"/>
    </row>
    <row r="5" spans="1:13" ht="33">
      <c r="A5" s="160" t="s">
        <v>11</v>
      </c>
      <c r="B5" s="160"/>
      <c r="C5" s="161" t="str">
        <f>④エントリーシート!$C$20</f>
        <v/>
      </c>
      <c r="D5" s="162"/>
      <c r="E5" s="162"/>
      <c r="F5" s="162"/>
      <c r="G5" s="163"/>
    </row>
    <row r="6" spans="1:13" ht="36.6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  <c r="I6" s="22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22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4" t="str">
        <f>④エントリーシート!E20</f>
        <v>男</v>
      </c>
      <c r="C9" s="14">
        <f>④エントリーシート!F20</f>
        <v>0</v>
      </c>
      <c r="D9" s="15">
        <f>④エントリーシート!G20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4" t="str">
        <f>④エントリーシート!E21</f>
        <v>男</v>
      </c>
      <c r="C10" s="14">
        <f>④エントリーシート!F21</f>
        <v>0</v>
      </c>
      <c r="D10" s="15">
        <f>④エントリーシート!G21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4" t="str">
        <f>④エントリーシート!E22</f>
        <v>男</v>
      </c>
      <c r="C11" s="14">
        <f>④エントリーシート!F22</f>
        <v>0</v>
      </c>
      <c r="D11" s="15">
        <f>④エントリーシート!G22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4" t="str">
        <f>④エントリーシート!E23</f>
        <v>男</v>
      </c>
      <c r="C12" s="14">
        <f>④エントリーシート!F23</f>
        <v>0</v>
      </c>
      <c r="D12" s="15">
        <f>④エントリーシート!G23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4" t="str">
        <f>④エントリーシート!E24</f>
        <v>男</v>
      </c>
      <c r="C13" s="14">
        <f>④エントリーシート!F24</f>
        <v>0</v>
      </c>
      <c r="D13" s="15">
        <f>④エントリーシート!G24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4" t="str">
        <f>④エントリーシート!E25</f>
        <v>男</v>
      </c>
      <c r="C14" s="14">
        <f>④エントリーシート!F25</f>
        <v>0</v>
      </c>
      <c r="D14" s="15">
        <f>④エントリーシート!G25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4" t="str">
        <f>④エントリーシート!E26</f>
        <v>男</v>
      </c>
      <c r="C15" s="14">
        <f>④エントリーシート!F26</f>
        <v>0</v>
      </c>
      <c r="D15" s="15">
        <f>④エントリーシート!G26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4" t="str">
        <f>④エントリーシート!E27</f>
        <v>男</v>
      </c>
      <c r="C16" s="14">
        <f>④エントリーシート!F27</f>
        <v>0</v>
      </c>
      <c r="D16" s="15">
        <f>④エントリーシート!G27</f>
        <v>0</v>
      </c>
      <c r="E16" s="16" t="s">
        <v>43</v>
      </c>
      <c r="F16" s="12"/>
      <c r="G16" s="35"/>
    </row>
  </sheetData>
  <protectedRanges>
    <protectedRange sqref="C9:C16" name="範囲6_1_2"/>
    <protectedRange sqref="G9:G16" name="範囲6_1_1_1"/>
    <protectedRange sqref="C5" name="範囲2_4_1_1_4"/>
    <protectedRange sqref="C5" name="範囲5_3_1_1_4"/>
    <protectedRange sqref="C6:D6" name="範囲4_1_1_4"/>
    <protectedRange sqref="E9:E16" name="範囲6_1_2_1"/>
  </protectedRanges>
  <mergeCells count="11">
    <mergeCell ref="I8:J8"/>
    <mergeCell ref="A1:G1"/>
    <mergeCell ref="A2:G2"/>
    <mergeCell ref="A3:G3"/>
    <mergeCell ref="A5:B5"/>
    <mergeCell ref="C5:G5"/>
    <mergeCell ref="A4:B4"/>
    <mergeCell ref="C4:G4"/>
    <mergeCell ref="C6:D6"/>
    <mergeCell ref="A6:B6"/>
    <mergeCell ref="F6:G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A3" sqref="A3:G3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1.88671875" style="11" bestFit="1" customWidth="1"/>
    <col min="4" max="4" width="5.44140625" style="11" bestFit="1" customWidth="1"/>
    <col min="5" max="5" width="13.109375" style="11" bestFit="1" customWidth="1"/>
    <col min="6" max="6" width="20.33203125" style="11" customWidth="1"/>
    <col min="7" max="7" width="12.109375" style="11" customWidth="1"/>
    <col min="8" max="8" width="3.109375" style="11" customWidth="1"/>
    <col min="9" max="9" width="16.44140625" style="11" customWidth="1"/>
    <col min="10" max="10" width="7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 customHeight="1">
      <c r="A4" s="151" t="s">
        <v>12</v>
      </c>
      <c r="B4" s="152"/>
      <c r="C4" s="157">
        <f>④エントリーシート!$B$28</f>
        <v>0</v>
      </c>
      <c r="D4" s="158"/>
      <c r="E4" s="158"/>
      <c r="F4" s="158"/>
      <c r="G4" s="159"/>
    </row>
    <row r="5" spans="1:13" ht="43.5" customHeight="1">
      <c r="A5" s="160" t="s">
        <v>11</v>
      </c>
      <c r="B5" s="160"/>
      <c r="C5" s="161" t="str">
        <f>④エントリーシート!$C$28</f>
        <v/>
      </c>
      <c r="D5" s="162"/>
      <c r="E5" s="162"/>
      <c r="F5" s="162"/>
      <c r="G5" s="163"/>
    </row>
    <row r="6" spans="1:13" ht="31.35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  <c r="I6" s="22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22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2" t="str">
        <f>④エントリーシート!E28</f>
        <v>女</v>
      </c>
      <c r="C9" s="14">
        <f>④エントリーシート!F28</f>
        <v>0</v>
      </c>
      <c r="D9" s="15">
        <f>④エントリーシート!G28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2" t="str">
        <f>④エントリーシート!E29</f>
        <v>女</v>
      </c>
      <c r="C10" s="14">
        <f>④エントリーシート!F29</f>
        <v>0</v>
      </c>
      <c r="D10" s="15">
        <f>④エントリーシート!G29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2" t="str">
        <f>④エントリーシート!E30</f>
        <v>女</v>
      </c>
      <c r="C11" s="14">
        <f>④エントリーシート!F30</f>
        <v>0</v>
      </c>
      <c r="D11" s="15">
        <f>④エントリーシート!G30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2" t="str">
        <f>④エントリーシート!E31</f>
        <v>女</v>
      </c>
      <c r="C12" s="14">
        <f>④エントリーシート!F31</f>
        <v>0</v>
      </c>
      <c r="D12" s="15">
        <f>④エントリーシート!G31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2" t="str">
        <f>④エントリーシート!E32</f>
        <v>女</v>
      </c>
      <c r="C13" s="14">
        <f>④エントリーシート!F32</f>
        <v>0</v>
      </c>
      <c r="D13" s="15">
        <f>④エントリーシート!G32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2" t="str">
        <f>④エントリーシート!E33</f>
        <v>女</v>
      </c>
      <c r="C14" s="14">
        <f>④エントリーシート!F33</f>
        <v>0</v>
      </c>
      <c r="D14" s="15">
        <f>④エントリーシート!G33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2" t="str">
        <f>④エントリーシート!E34</f>
        <v>女</v>
      </c>
      <c r="C15" s="14">
        <f>④エントリーシート!F34</f>
        <v>0</v>
      </c>
      <c r="D15" s="15">
        <f>④エントリーシート!G34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2" t="str">
        <f>④エントリーシート!E35</f>
        <v>女</v>
      </c>
      <c r="C16" s="14">
        <f>④エントリーシート!F35</f>
        <v>0</v>
      </c>
      <c r="D16" s="15">
        <f>④エントリーシート!G35</f>
        <v>0</v>
      </c>
      <c r="E16" s="16" t="s">
        <v>43</v>
      </c>
      <c r="F16" s="12"/>
      <c r="G16" s="35"/>
    </row>
  </sheetData>
  <protectedRanges>
    <protectedRange sqref="C9:C16" name="範囲6_1_2"/>
    <protectedRange sqref="G9:G16" name="範囲6_1_1_1"/>
    <protectedRange sqref="C5" name="範囲2_4_1_1_1"/>
    <protectedRange sqref="C5" name="範囲5_3_1_1_1"/>
    <protectedRange sqref="C6:D6" name="範囲4_1_1_1"/>
    <protectedRange sqref="E9:E16" name="範囲6_1_2_1"/>
  </protectedRanges>
  <mergeCells count="11">
    <mergeCell ref="I8:J8"/>
    <mergeCell ref="A1:G1"/>
    <mergeCell ref="A2:G2"/>
    <mergeCell ref="A3:G3"/>
    <mergeCell ref="A4:B4"/>
    <mergeCell ref="C4:G4"/>
    <mergeCell ref="A5:B5"/>
    <mergeCell ref="C5:G5"/>
    <mergeCell ref="C6:D6"/>
    <mergeCell ref="F6:G6"/>
    <mergeCell ref="A6:B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A3" sqref="A3:G3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1.88671875" style="11" bestFit="1" customWidth="1"/>
    <col min="4" max="4" width="5.44140625" style="11" bestFit="1" customWidth="1"/>
    <col min="5" max="5" width="13.109375" style="11" bestFit="1" customWidth="1"/>
    <col min="6" max="6" width="20.33203125" style="11" customWidth="1"/>
    <col min="7" max="7" width="12.109375" style="11" customWidth="1"/>
    <col min="8" max="8" width="3.109375" style="11" customWidth="1"/>
    <col min="9" max="9" width="16.33203125" style="11" customWidth="1"/>
    <col min="10" max="10" width="7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>
      <c r="A4" s="151" t="s">
        <v>12</v>
      </c>
      <c r="B4" s="152"/>
      <c r="C4" s="157">
        <f>④エントリーシート!$B$36</f>
        <v>0</v>
      </c>
      <c r="D4" s="158"/>
      <c r="E4" s="158"/>
      <c r="F4" s="158"/>
      <c r="G4" s="159"/>
    </row>
    <row r="5" spans="1:13" ht="43.5" customHeight="1">
      <c r="A5" s="160" t="s">
        <v>11</v>
      </c>
      <c r="B5" s="160"/>
      <c r="C5" s="161" t="str">
        <f>④エントリーシート!$C$36</f>
        <v/>
      </c>
      <c r="D5" s="162"/>
      <c r="E5" s="162"/>
      <c r="F5" s="162"/>
      <c r="G5" s="163"/>
    </row>
    <row r="6" spans="1:13" ht="36.6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  <c r="I6" s="22"/>
    </row>
    <row r="7" spans="1:13">
      <c r="I7" s="19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22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2" t="str">
        <f>④エントリーシート!E36</f>
        <v>女</v>
      </c>
      <c r="C9" s="14">
        <f>④エントリーシート!F36</f>
        <v>0</v>
      </c>
      <c r="D9" s="15">
        <f>④エントリーシート!G36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2" t="str">
        <f>④エントリーシート!E37</f>
        <v>女</v>
      </c>
      <c r="C10" s="14">
        <f>④エントリーシート!F37</f>
        <v>0</v>
      </c>
      <c r="D10" s="15">
        <f>④エントリーシート!G37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2" t="str">
        <f>④エントリーシート!E38</f>
        <v>女</v>
      </c>
      <c r="C11" s="14">
        <f>④エントリーシート!F38</f>
        <v>0</v>
      </c>
      <c r="D11" s="15">
        <f>④エントリーシート!G38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2" t="str">
        <f>④エントリーシート!E39</f>
        <v>女</v>
      </c>
      <c r="C12" s="14">
        <f>④エントリーシート!F39</f>
        <v>0</v>
      </c>
      <c r="D12" s="15">
        <f>④エントリーシート!G39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2" t="str">
        <f>④エントリーシート!E40</f>
        <v>女</v>
      </c>
      <c r="C13" s="14">
        <f>④エントリーシート!F40</f>
        <v>0</v>
      </c>
      <c r="D13" s="15">
        <f>④エントリーシート!G40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2" t="str">
        <f>④エントリーシート!E41</f>
        <v>女</v>
      </c>
      <c r="C14" s="14">
        <f>④エントリーシート!F41</f>
        <v>0</v>
      </c>
      <c r="D14" s="15">
        <f>④エントリーシート!G41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2" t="str">
        <f>④エントリーシート!E42</f>
        <v>女</v>
      </c>
      <c r="C15" s="14">
        <f>④エントリーシート!F42</f>
        <v>0</v>
      </c>
      <c r="D15" s="15">
        <f>④エントリーシート!G42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2" t="str">
        <f>④エントリーシート!E43</f>
        <v>女</v>
      </c>
      <c r="C16" s="14">
        <f>④エントリーシート!F43</f>
        <v>0</v>
      </c>
      <c r="D16" s="15">
        <f>④エントリーシート!G43</f>
        <v>0</v>
      </c>
      <c r="E16" s="16" t="s">
        <v>43</v>
      </c>
      <c r="F16" s="12"/>
      <c r="G16" s="35"/>
    </row>
  </sheetData>
  <protectedRanges>
    <protectedRange sqref="C9:C16" name="範囲6_1_2"/>
    <protectedRange sqref="G9:G16" name="範囲6_1_1_1"/>
    <protectedRange sqref="C5" name="範囲2_4_1_1_2"/>
    <protectedRange sqref="C5" name="範囲5_3_1_1_2"/>
    <protectedRange sqref="C6:D6" name="範囲4_1_1_2"/>
    <protectedRange sqref="E9:E16" name="範囲6_1_2_1"/>
  </protectedRanges>
  <mergeCells count="11">
    <mergeCell ref="I8:J8"/>
    <mergeCell ref="A1:G1"/>
    <mergeCell ref="A2:G2"/>
    <mergeCell ref="A3:G3"/>
    <mergeCell ref="A4:B4"/>
    <mergeCell ref="C4:G4"/>
    <mergeCell ref="A5:B5"/>
    <mergeCell ref="C5:G5"/>
    <mergeCell ref="C6:D6"/>
    <mergeCell ref="F6:G6"/>
    <mergeCell ref="A6:B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showZeros="0" view="pageBreakPreview" zoomScale="60" zoomScaleNormal="100" workbookViewId="0">
      <selection activeCell="A3" sqref="A3:G3"/>
    </sheetView>
  </sheetViews>
  <sheetFormatPr defaultColWidth="9" defaultRowHeight="13.2"/>
  <cols>
    <col min="1" max="1" width="9.33203125" style="11" bestFit="1" customWidth="1"/>
    <col min="2" max="2" width="9.109375" style="11" bestFit="1" customWidth="1"/>
    <col min="3" max="3" width="21.88671875" style="11" bestFit="1" customWidth="1"/>
    <col min="4" max="4" width="5.44140625" style="11" bestFit="1" customWidth="1"/>
    <col min="5" max="5" width="13.109375" style="11" bestFit="1" customWidth="1"/>
    <col min="6" max="6" width="20.33203125" style="11" customWidth="1"/>
    <col min="7" max="7" width="12.109375" style="11" customWidth="1"/>
    <col min="8" max="8" width="3.109375" style="11" customWidth="1"/>
    <col min="9" max="9" width="16.109375" style="11" customWidth="1"/>
    <col min="10" max="10" width="7" style="11" bestFit="1" customWidth="1"/>
    <col min="11" max="16384" width="9" style="11"/>
  </cols>
  <sheetData>
    <row r="1" spans="1:13" ht="30">
      <c r="A1" s="150" t="s">
        <v>139</v>
      </c>
      <c r="B1" s="150"/>
      <c r="C1" s="150"/>
      <c r="D1" s="150"/>
      <c r="E1" s="150"/>
      <c r="F1" s="150"/>
      <c r="G1" s="150"/>
    </row>
    <row r="2" spans="1:13" ht="23.4">
      <c r="A2" s="164" t="s">
        <v>140</v>
      </c>
      <c r="B2" s="164"/>
      <c r="C2" s="164"/>
      <c r="D2" s="164"/>
      <c r="E2" s="164"/>
      <c r="F2" s="164"/>
      <c r="G2" s="164"/>
    </row>
    <row r="3" spans="1:13" ht="25.5" customHeight="1">
      <c r="A3" s="153" t="s">
        <v>20</v>
      </c>
      <c r="B3" s="153"/>
      <c r="C3" s="153"/>
      <c r="D3" s="153"/>
      <c r="E3" s="153"/>
      <c r="F3" s="153"/>
      <c r="G3" s="153"/>
    </row>
    <row r="4" spans="1:13" ht="41.4" customHeight="1">
      <c r="A4" s="151" t="s">
        <v>12</v>
      </c>
      <c r="B4" s="152"/>
      <c r="C4" s="157">
        <f>④エントリーシート!$B$44</f>
        <v>0</v>
      </c>
      <c r="D4" s="158"/>
      <c r="E4" s="158"/>
      <c r="F4" s="158"/>
      <c r="G4" s="159"/>
    </row>
    <row r="5" spans="1:13" ht="43.5" customHeight="1">
      <c r="A5" s="160" t="s">
        <v>11</v>
      </c>
      <c r="B5" s="160"/>
      <c r="C5" s="161" t="str">
        <f>④エントリーシート!$C$44</f>
        <v/>
      </c>
      <c r="D5" s="162"/>
      <c r="E5" s="162"/>
      <c r="F5" s="162"/>
      <c r="G5" s="163"/>
    </row>
    <row r="6" spans="1:13" ht="42.6" customHeight="1">
      <c r="A6" s="165" t="s">
        <v>16</v>
      </c>
      <c r="B6" s="166"/>
      <c r="C6" s="154">
        <f>④エントリーシート!C54</f>
        <v>0</v>
      </c>
      <c r="D6" s="155"/>
      <c r="E6" s="24" t="s">
        <v>8</v>
      </c>
      <c r="F6" s="156">
        <f>④エントリーシート!$D$54</f>
        <v>0</v>
      </c>
      <c r="G6" s="156"/>
      <c r="I6" s="22"/>
    </row>
    <row r="7" spans="1:13">
      <c r="I7" s="19"/>
    </row>
    <row r="8" spans="1:13" ht="30" customHeight="1">
      <c r="A8" s="17" t="s">
        <v>9</v>
      </c>
      <c r="B8" s="17" t="s">
        <v>4</v>
      </c>
      <c r="C8" s="17" t="s">
        <v>23</v>
      </c>
      <c r="D8" s="17" t="s">
        <v>5</v>
      </c>
      <c r="E8" s="17" t="s">
        <v>22</v>
      </c>
      <c r="F8" s="18" t="s">
        <v>21</v>
      </c>
      <c r="G8" s="17" t="s">
        <v>24</v>
      </c>
      <c r="I8" s="149" t="s">
        <v>25</v>
      </c>
      <c r="J8" s="149"/>
    </row>
    <row r="9" spans="1:13" ht="50.1" customHeight="1">
      <c r="A9" s="13">
        <v>1</v>
      </c>
      <c r="B9" s="32" t="str">
        <f>④エントリーシート!E44</f>
        <v>女</v>
      </c>
      <c r="C9" s="14">
        <f>④エントリーシート!F44</f>
        <v>0</v>
      </c>
      <c r="D9" s="15">
        <f>④エントリーシート!G44</f>
        <v>0</v>
      </c>
      <c r="E9" s="16" t="s">
        <v>38</v>
      </c>
      <c r="F9" s="12"/>
      <c r="G9" s="35"/>
      <c r="I9" s="27">
        <f>C4</f>
        <v>0</v>
      </c>
      <c r="J9" s="20">
        <v>-1</v>
      </c>
      <c r="K9" s="19" t="s">
        <v>26</v>
      </c>
      <c r="M9" s="22" t="s">
        <v>27</v>
      </c>
    </row>
    <row r="10" spans="1:13" ht="50.1" customHeight="1">
      <c r="A10" s="13">
        <v>2</v>
      </c>
      <c r="B10" s="32" t="str">
        <f>④エントリーシート!E45</f>
        <v>女</v>
      </c>
      <c r="C10" s="14">
        <f>④エントリーシート!F45</f>
        <v>0</v>
      </c>
      <c r="D10" s="15">
        <f>④エントリーシート!G45</f>
        <v>0</v>
      </c>
      <c r="E10" s="16" t="s">
        <v>39</v>
      </c>
      <c r="F10" s="12"/>
      <c r="G10" s="35"/>
      <c r="I10" s="27">
        <f>C4</f>
        <v>0</v>
      </c>
      <c r="J10" s="23">
        <v>-2</v>
      </c>
      <c r="M10" s="21" t="s">
        <v>45</v>
      </c>
    </row>
    <row r="11" spans="1:13" ht="50.1" customHeight="1">
      <c r="A11" s="13">
        <v>3</v>
      </c>
      <c r="B11" s="32" t="str">
        <f>④エントリーシート!E46</f>
        <v>女</v>
      </c>
      <c r="C11" s="14">
        <f>④エントリーシート!F46</f>
        <v>0</v>
      </c>
      <c r="D11" s="15">
        <f>④エントリーシート!G46</f>
        <v>0</v>
      </c>
      <c r="E11" s="16" t="s">
        <v>40</v>
      </c>
      <c r="F11" s="12"/>
      <c r="G11" s="35"/>
      <c r="I11" s="27">
        <f>C4</f>
        <v>0</v>
      </c>
      <c r="J11" s="23">
        <v>-3</v>
      </c>
      <c r="M11" s="21" t="s">
        <v>44</v>
      </c>
    </row>
    <row r="12" spans="1:13" ht="50.1" customHeight="1" thickBot="1">
      <c r="A12" s="13">
        <v>4</v>
      </c>
      <c r="B12" s="32" t="str">
        <f>④エントリーシート!E47</f>
        <v>女</v>
      </c>
      <c r="C12" s="14">
        <f>④エントリーシート!F47</f>
        <v>0</v>
      </c>
      <c r="D12" s="15">
        <f>④エントリーシート!G47</f>
        <v>0</v>
      </c>
      <c r="E12" s="16" t="s">
        <v>41</v>
      </c>
      <c r="F12" s="12"/>
      <c r="G12" s="35"/>
      <c r="I12" s="28">
        <f>C4</f>
        <v>0</v>
      </c>
      <c r="J12" s="29">
        <v>-4</v>
      </c>
    </row>
    <row r="13" spans="1:13" ht="50.1" customHeight="1" thickTop="1">
      <c r="A13" s="13">
        <v>5</v>
      </c>
      <c r="B13" s="32" t="str">
        <f>④エントリーシート!E48</f>
        <v>女</v>
      </c>
      <c r="C13" s="14">
        <f>④エントリーシート!F48</f>
        <v>0</v>
      </c>
      <c r="D13" s="15">
        <f>④エントリーシート!G48</f>
        <v>0</v>
      </c>
      <c r="E13" s="16" t="s">
        <v>42</v>
      </c>
      <c r="F13" s="12"/>
      <c r="G13" s="35"/>
      <c r="I13" s="30">
        <f>C4</f>
        <v>0</v>
      </c>
      <c r="J13" s="31">
        <v>-5</v>
      </c>
    </row>
    <row r="14" spans="1:13" ht="50.1" customHeight="1">
      <c r="A14" s="13">
        <v>6</v>
      </c>
      <c r="B14" s="32" t="str">
        <f>④エントリーシート!E49</f>
        <v>女</v>
      </c>
      <c r="C14" s="14">
        <f>④エントリーシート!F49</f>
        <v>0</v>
      </c>
      <c r="D14" s="15">
        <f>④エントリーシート!G49</f>
        <v>0</v>
      </c>
      <c r="E14" s="16" t="s">
        <v>43</v>
      </c>
      <c r="F14" s="12"/>
      <c r="G14" s="35"/>
    </row>
    <row r="15" spans="1:13" ht="50.1" customHeight="1">
      <c r="A15" s="13">
        <v>7</v>
      </c>
      <c r="B15" s="32" t="str">
        <f>④エントリーシート!E50</f>
        <v>女</v>
      </c>
      <c r="C15" s="14">
        <f>④エントリーシート!F50</f>
        <v>0</v>
      </c>
      <c r="D15" s="15">
        <f>④エントリーシート!G50</f>
        <v>0</v>
      </c>
      <c r="E15" s="16" t="s">
        <v>43</v>
      </c>
      <c r="F15" s="12"/>
      <c r="G15" s="35"/>
    </row>
    <row r="16" spans="1:13" ht="50.1" customHeight="1">
      <c r="A16" s="13">
        <v>8</v>
      </c>
      <c r="B16" s="32" t="str">
        <f>④エントリーシート!E51</f>
        <v>女</v>
      </c>
      <c r="C16" s="14">
        <f>④エントリーシート!F51</f>
        <v>0</v>
      </c>
      <c r="D16" s="15">
        <f>④エントリーシート!G51</f>
        <v>0</v>
      </c>
      <c r="E16" s="16" t="s">
        <v>43</v>
      </c>
      <c r="F16" s="12"/>
      <c r="G16" s="35"/>
    </row>
  </sheetData>
  <protectedRanges>
    <protectedRange sqref="C9:C16" name="範囲6_1_2"/>
    <protectedRange sqref="G9:G16" name="範囲6_1_1_1"/>
    <protectedRange sqref="C5" name="範囲2_4_1_1_1"/>
    <protectedRange sqref="C5" name="範囲5_3_1_1_1"/>
    <protectedRange sqref="C6:D6" name="範囲4_1_1_1"/>
    <protectedRange sqref="E9:E16" name="範囲6_1_2_2"/>
  </protectedRanges>
  <mergeCells count="11">
    <mergeCell ref="I8:J8"/>
    <mergeCell ref="A1:G1"/>
    <mergeCell ref="A2:G2"/>
    <mergeCell ref="A3:G3"/>
    <mergeCell ref="A4:B4"/>
    <mergeCell ref="C4:G4"/>
    <mergeCell ref="A5:B5"/>
    <mergeCell ref="C5:G5"/>
    <mergeCell ref="C6:D6"/>
    <mergeCell ref="F6:G6"/>
    <mergeCell ref="A6:B6"/>
  </mergeCells>
  <phoneticPr fontId="5"/>
  <dataValidations count="1">
    <dataValidation allowBlank="1" showErrorMessage="1" promptTitle="選手名入力" prompt="名字と名前の間に全角1文字あけて入力してください。" sqref="G8"/>
  </dataValidations>
  <printOptions horizontalCentered="1"/>
  <pageMargins left="0.43307086614173229" right="0.47244094488188981" top="0.78" bottom="0.95" header="0.31496062992125984" footer="0.31496062992125984"/>
  <pageSetup paperSize="9" scale="91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2:Q18"/>
  <sheetViews>
    <sheetView view="pageBreakPreview" topLeftCell="C1" zoomScale="80" zoomScaleNormal="100" zoomScaleSheetLayoutView="80" workbookViewId="0">
      <selection activeCell="H22" sqref="H22"/>
    </sheetView>
  </sheetViews>
  <sheetFormatPr defaultColWidth="9" defaultRowHeight="13.2"/>
  <cols>
    <col min="1" max="1" width="10.109375" style="5" bestFit="1" customWidth="1"/>
    <col min="2" max="2" width="26.6640625" style="5" customWidth="1"/>
    <col min="3" max="10" width="10.6640625" style="5" customWidth="1"/>
    <col min="11" max="11" width="15.109375" style="5" bestFit="1" customWidth="1"/>
    <col min="12" max="13" width="13.6640625" style="5" customWidth="1"/>
    <col min="14" max="14" width="18.33203125" style="5" bestFit="1" customWidth="1"/>
    <col min="15" max="15" width="40" style="5" customWidth="1"/>
    <col min="16" max="16" width="33.88671875" style="5" customWidth="1"/>
    <col min="17" max="17" width="9.88671875" style="5" customWidth="1"/>
    <col min="18" max="16384" width="9" style="5"/>
  </cols>
  <sheetData>
    <row r="2" spans="1:17" ht="27" customHeight="1">
      <c r="A2" s="26" t="s">
        <v>31</v>
      </c>
      <c r="B2" s="3" t="s">
        <v>11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7" t="s">
        <v>15</v>
      </c>
      <c r="L2" s="7" t="s">
        <v>117</v>
      </c>
      <c r="M2" s="7" t="s">
        <v>118</v>
      </c>
      <c r="N2" s="38" t="s">
        <v>8</v>
      </c>
      <c r="O2" s="39" t="s">
        <v>7</v>
      </c>
      <c r="P2" s="39" t="s">
        <v>123</v>
      </c>
      <c r="Q2" s="39" t="s">
        <v>19</v>
      </c>
    </row>
    <row r="3" spans="1:17" ht="13.35" customHeight="1">
      <c r="A3" s="4">
        <f>④エントリーシート!$B$4</f>
        <v>0</v>
      </c>
      <c r="B3" s="6" t="str">
        <f>④エントリーシート!$C$4</f>
        <v/>
      </c>
      <c r="C3" s="1">
        <f>④エントリーシート!$F$4</f>
        <v>0</v>
      </c>
      <c r="D3" s="1">
        <f>④エントリーシート!$F$5</f>
        <v>0</v>
      </c>
      <c r="E3" s="1">
        <f>④エントリーシート!$F$6</f>
        <v>0</v>
      </c>
      <c r="F3" s="1">
        <f>④エントリーシート!$F$7</f>
        <v>0</v>
      </c>
      <c r="G3" s="1">
        <f>④エントリーシート!$F$8</f>
        <v>0</v>
      </c>
      <c r="H3" s="1">
        <f>④エントリーシート!$F$9</f>
        <v>0</v>
      </c>
      <c r="I3" s="1">
        <f>④エントリーシート!$F$10</f>
        <v>0</v>
      </c>
      <c r="J3" s="1">
        <f>④エントリーシート!$F$11</f>
        <v>0</v>
      </c>
      <c r="K3" s="1">
        <f>④エントリーシート!C54</f>
        <v>0</v>
      </c>
      <c r="L3" s="1">
        <f>④エントリーシート!$H$54</f>
        <v>0</v>
      </c>
      <c r="M3" s="1">
        <f>④エントリーシート!$I$54</f>
        <v>0</v>
      </c>
      <c r="N3" s="6">
        <f>④エントリーシート!$D$54</f>
        <v>0</v>
      </c>
      <c r="O3" s="6" t="str">
        <f>④エントリーシート!$C$55</f>
        <v>住所</v>
      </c>
      <c r="P3" s="6" t="str">
        <f>④エントリーシート!$H$55</f>
        <v>次回案内送信先PCアドレス</v>
      </c>
      <c r="Q3" s="9">
        <f>④エントリーシート!C59</f>
        <v>0</v>
      </c>
    </row>
    <row r="4" spans="1:17" ht="13.35" customHeight="1">
      <c r="A4" s="4">
        <f>④エントリーシート!$B$12</f>
        <v>0</v>
      </c>
      <c r="B4" s="4" t="str">
        <f>④エントリーシート!C12</f>
        <v/>
      </c>
      <c r="C4" s="1">
        <f>④エントリーシート!$F$12</f>
        <v>0</v>
      </c>
      <c r="D4" s="1">
        <f>④エントリーシート!$F$13</f>
        <v>0</v>
      </c>
      <c r="E4" s="1">
        <f>④エントリーシート!$F$14</f>
        <v>0</v>
      </c>
      <c r="F4" s="1">
        <f>④エントリーシート!$F$15</f>
        <v>0</v>
      </c>
      <c r="G4" s="1">
        <f>④エントリーシート!$F$16</f>
        <v>0</v>
      </c>
      <c r="H4" s="1">
        <f>④エントリーシート!$F$17</f>
        <v>0</v>
      </c>
      <c r="I4" s="1">
        <f>④エントリーシート!$F$18</f>
        <v>0</v>
      </c>
      <c r="J4" s="1">
        <f>④エントリーシート!$F$19</f>
        <v>0</v>
      </c>
      <c r="K4" s="6">
        <f>K3</f>
        <v>0</v>
      </c>
      <c r="L4" s="10"/>
      <c r="M4" s="10"/>
      <c r="N4" s="10"/>
      <c r="O4" s="10"/>
      <c r="P4" s="10"/>
      <c r="Q4" s="10"/>
    </row>
    <row r="5" spans="1:17" ht="13.35" customHeight="1">
      <c r="A5" s="4">
        <f>④エントリーシート!$B$20</f>
        <v>0</v>
      </c>
      <c r="B5" s="4" t="str">
        <f>④エントリーシート!C20</f>
        <v/>
      </c>
      <c r="C5" s="1">
        <f>④エントリーシート!$F$20</f>
        <v>0</v>
      </c>
      <c r="D5" s="1">
        <f>④エントリーシート!$F$21</f>
        <v>0</v>
      </c>
      <c r="E5" s="1">
        <f>④エントリーシート!$F$22</f>
        <v>0</v>
      </c>
      <c r="F5" s="1">
        <f>④エントリーシート!$F$23</f>
        <v>0</v>
      </c>
      <c r="G5" s="1">
        <f>④エントリーシート!$F$24</f>
        <v>0</v>
      </c>
      <c r="H5" s="1">
        <f>④エントリーシート!$F$25</f>
        <v>0</v>
      </c>
      <c r="I5" s="1">
        <f>④エントリーシート!$F$26</f>
        <v>0</v>
      </c>
      <c r="J5" s="1">
        <f>④エントリーシート!$F$27</f>
        <v>0</v>
      </c>
      <c r="K5" s="6">
        <f>K4</f>
        <v>0</v>
      </c>
      <c r="L5" s="10"/>
      <c r="M5" s="10"/>
      <c r="N5" s="10"/>
      <c r="O5" s="10"/>
      <c r="P5" s="10"/>
      <c r="Q5" s="10"/>
    </row>
    <row r="6" spans="1:17" ht="13.35" customHeight="1">
      <c r="A6" s="36">
        <f>④エントリーシート!$B$28</f>
        <v>0</v>
      </c>
      <c r="B6" s="36" t="str">
        <f>④エントリーシート!C28</f>
        <v/>
      </c>
      <c r="C6" s="8">
        <f>④エントリーシート!$F$28</f>
        <v>0</v>
      </c>
      <c r="D6" s="8">
        <f>④エントリーシート!$F$29</f>
        <v>0</v>
      </c>
      <c r="E6" s="8">
        <f>④エントリーシート!$F$30</f>
        <v>0</v>
      </c>
      <c r="F6" s="8">
        <f>④エントリーシート!$F$31</f>
        <v>0</v>
      </c>
      <c r="G6" s="8">
        <f>④エントリーシート!$F$32</f>
        <v>0</v>
      </c>
      <c r="H6" s="8">
        <f>④エントリーシート!$F$33</f>
        <v>0</v>
      </c>
      <c r="I6" s="8">
        <f>④エントリーシート!$F$34</f>
        <v>0</v>
      </c>
      <c r="J6" s="8">
        <f>④エントリーシート!$F$35</f>
        <v>0</v>
      </c>
      <c r="K6" s="37">
        <f>K5</f>
        <v>0</v>
      </c>
      <c r="L6" s="10"/>
      <c r="M6" s="10"/>
      <c r="N6" s="10"/>
      <c r="O6" s="10"/>
      <c r="P6" s="10"/>
      <c r="Q6" s="10"/>
    </row>
    <row r="7" spans="1:17" ht="13.35" customHeight="1">
      <c r="A7" s="36">
        <f>④エントリーシート!$B$36</f>
        <v>0</v>
      </c>
      <c r="B7" s="36" t="str">
        <f>④エントリーシート!C36</f>
        <v/>
      </c>
      <c r="C7" s="8">
        <f>④エントリーシート!$F$36</f>
        <v>0</v>
      </c>
      <c r="D7" s="8">
        <f>④エントリーシート!$F$37</f>
        <v>0</v>
      </c>
      <c r="E7" s="8">
        <f>④エントリーシート!$F$38</f>
        <v>0</v>
      </c>
      <c r="F7" s="8">
        <f>④エントリーシート!$F$39</f>
        <v>0</v>
      </c>
      <c r="G7" s="8">
        <f>④エントリーシート!$F$40</f>
        <v>0</v>
      </c>
      <c r="H7" s="8">
        <f>④エントリーシート!$F$41</f>
        <v>0</v>
      </c>
      <c r="I7" s="8">
        <f>④エントリーシート!$F$42</f>
        <v>0</v>
      </c>
      <c r="J7" s="8">
        <f>④エントリーシート!$F$43</f>
        <v>0</v>
      </c>
      <c r="K7" s="37">
        <f>K6</f>
        <v>0</v>
      </c>
      <c r="L7" s="10"/>
      <c r="M7" s="10"/>
      <c r="N7" s="10"/>
      <c r="O7" s="10"/>
      <c r="P7" s="10"/>
      <c r="Q7" s="10"/>
    </row>
    <row r="8" spans="1:17" ht="13.35" customHeight="1">
      <c r="A8" s="36">
        <f>④エントリーシート!$B$44</f>
        <v>0</v>
      </c>
      <c r="B8" s="36" t="str">
        <f>④エントリーシート!C44</f>
        <v/>
      </c>
      <c r="C8" s="8">
        <f>④エントリーシート!$F$44</f>
        <v>0</v>
      </c>
      <c r="D8" s="8">
        <f>④エントリーシート!$F$45</f>
        <v>0</v>
      </c>
      <c r="E8" s="8">
        <f>④エントリーシート!$F$46</f>
        <v>0</v>
      </c>
      <c r="F8" s="8">
        <f>④エントリーシート!$F$47</f>
        <v>0</v>
      </c>
      <c r="G8" s="8">
        <f>④エントリーシート!$F$48</f>
        <v>0</v>
      </c>
      <c r="H8" s="8">
        <f>④エントリーシート!$F$49</f>
        <v>0</v>
      </c>
      <c r="I8" s="8">
        <f>④エントリーシート!$F$50</f>
        <v>0</v>
      </c>
      <c r="J8" s="8">
        <f>④エントリーシート!$F$51</f>
        <v>0</v>
      </c>
      <c r="K8" s="37">
        <f>K7</f>
        <v>0</v>
      </c>
      <c r="L8" s="10"/>
      <c r="M8" s="10"/>
      <c r="N8" s="10"/>
      <c r="O8" s="10"/>
      <c r="P8" s="10"/>
      <c r="Q8" s="10"/>
    </row>
    <row r="18" spans="2:2">
      <c r="B18" s="25"/>
    </row>
  </sheetData>
  <phoneticPr fontId="5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③入力例</vt:lpstr>
      <vt:lpstr>④エントリーシート</vt:lpstr>
      <vt:lpstr>⑤Aオーダー表(当日提出）</vt:lpstr>
      <vt:lpstr>⑥Bオーダー表</vt:lpstr>
      <vt:lpstr>⑦Cオーダー表</vt:lpstr>
      <vt:lpstr>⑧Dオーダー表</vt:lpstr>
      <vt:lpstr>⑨Eオーダー表</vt:lpstr>
      <vt:lpstr>⑩Fオーダー表</vt:lpstr>
      <vt:lpstr>⑪データ処理シート(さわらないでください）</vt:lpstr>
      <vt:lpstr>③入力例!Print_Area</vt:lpstr>
      <vt:lpstr>④エントリーシート!Print_Area</vt:lpstr>
      <vt:lpstr>'⑤Aオーダー表(当日提出）'!Print_Area</vt:lpstr>
      <vt:lpstr>⑥Bオーダー表!Print_Area</vt:lpstr>
      <vt:lpstr>⑦Cオーダー表!Print_Area</vt:lpstr>
      <vt:lpstr>⑧Dオーダー表!Print_Area</vt:lpstr>
      <vt:lpstr>⑨Eオーダー表!Print_Area</vt:lpstr>
      <vt:lpstr>⑩Fオーダー表!Print_Area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北河内地区中体連陸上競技部</cp:lastModifiedBy>
  <cp:lastPrinted>2016-11-29T04:46:13Z</cp:lastPrinted>
  <dcterms:created xsi:type="dcterms:W3CDTF">2002-04-13T14:52:25Z</dcterms:created>
  <dcterms:modified xsi:type="dcterms:W3CDTF">2024-10-28T12:01:46Z</dcterms:modified>
</cp:coreProperties>
</file>